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 VOUCHER\Helpful Items for New TDAs\"/>
    </mc:Choice>
  </mc:AlternateContent>
  <bookViews>
    <workbookView xWindow="0" yWindow="0" windowWidth="28305" windowHeight="5805"/>
  </bookViews>
  <sheets>
    <sheet name="Sheet1" sheetId="1" r:id="rId1"/>
  </sheets>
  <definedNames>
    <definedName name="_xlnm.Print_Area" localSheetId="0">Sheet1!$A$1:$F$50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7" i="1"/>
  <c r="R20" i="1" l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F15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F51" i="1" l="1"/>
  <c r="K50" i="1"/>
  <c r="J50" i="1"/>
  <c r="I50" i="1"/>
  <c r="H50" i="1"/>
  <c r="K49" i="1"/>
  <c r="J49" i="1"/>
  <c r="I49" i="1"/>
  <c r="H49" i="1"/>
  <c r="O48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H42" i="1"/>
  <c r="K41" i="1"/>
  <c r="J41" i="1"/>
  <c r="I41" i="1"/>
  <c r="H41" i="1"/>
  <c r="K40" i="1"/>
  <c r="J40" i="1"/>
  <c r="I40" i="1"/>
  <c r="H40" i="1"/>
  <c r="K39" i="1"/>
  <c r="J39" i="1"/>
  <c r="I39" i="1"/>
  <c r="H39" i="1"/>
  <c r="K38" i="1"/>
  <c r="J38" i="1"/>
  <c r="I38" i="1"/>
  <c r="H38" i="1"/>
  <c r="O37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O30" i="1"/>
  <c r="K30" i="1"/>
  <c r="J30" i="1"/>
  <c r="I30" i="1"/>
  <c r="H30" i="1"/>
  <c r="O29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N20" i="1" s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N15" i="1" s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R7" i="1" s="1"/>
  <c r="I7" i="1"/>
  <c r="H7" i="1"/>
  <c r="B5" i="1"/>
  <c r="R16" i="1" l="1"/>
  <c r="M16" i="1"/>
  <c r="L16" i="1"/>
  <c r="S16" i="1"/>
  <c r="R17" i="1"/>
  <c r="M17" i="1"/>
  <c r="L17" i="1"/>
  <c r="S17" i="1"/>
  <c r="N18" i="1"/>
  <c r="S18" i="1"/>
  <c r="R18" i="1"/>
  <c r="M18" i="1"/>
  <c r="L18" i="1"/>
  <c r="R19" i="1"/>
  <c r="M19" i="1"/>
  <c r="L19" i="1"/>
  <c r="S19" i="1"/>
  <c r="O15" i="1"/>
  <c r="P15" i="1" s="1"/>
  <c r="N17" i="1"/>
  <c r="L8" i="1"/>
  <c r="R8" i="1"/>
  <c r="S8" i="1"/>
  <c r="M8" i="1"/>
  <c r="L9" i="1"/>
  <c r="R9" i="1"/>
  <c r="S9" i="1"/>
  <c r="M9" i="1"/>
  <c r="R10" i="1"/>
  <c r="S10" i="1"/>
  <c r="M10" i="1"/>
  <c r="L10" i="1"/>
  <c r="L11" i="1"/>
  <c r="R11" i="1"/>
  <c r="S11" i="1"/>
  <c r="M11" i="1"/>
  <c r="L12" i="1"/>
  <c r="R12" i="1"/>
  <c r="S12" i="1"/>
  <c r="M12" i="1"/>
  <c r="N13" i="1"/>
  <c r="M13" i="1"/>
  <c r="L13" i="1"/>
  <c r="R13" i="1"/>
  <c r="S13" i="1"/>
  <c r="R14" i="1"/>
  <c r="S14" i="1"/>
  <c r="M14" i="1"/>
  <c r="L14" i="1"/>
  <c r="R15" i="1"/>
  <c r="M15" i="1"/>
  <c r="S15" i="1"/>
  <c r="L15" i="1"/>
  <c r="S7" i="1"/>
  <c r="M7" i="1"/>
  <c r="L7" i="1"/>
  <c r="O25" i="1"/>
  <c r="O42" i="1"/>
  <c r="O19" i="1"/>
  <c r="O22" i="1"/>
  <c r="O26" i="1"/>
  <c r="O33" i="1"/>
  <c r="O38" i="1"/>
  <c r="O46" i="1"/>
  <c r="O27" i="1"/>
  <c r="N28" i="1"/>
  <c r="O34" i="1"/>
  <c r="O18" i="1"/>
  <c r="O9" i="1"/>
  <c r="O21" i="1"/>
  <c r="N26" i="1"/>
  <c r="O41" i="1"/>
  <c r="O7" i="1"/>
  <c r="N7" i="1"/>
  <c r="P41" i="1"/>
  <c r="O20" i="1"/>
  <c r="P20" i="1" s="1"/>
  <c r="N22" i="1"/>
  <c r="P30" i="1"/>
  <c r="O32" i="1"/>
  <c r="N11" i="1"/>
  <c r="O13" i="1"/>
  <c r="P13" i="1" s="1"/>
  <c r="O31" i="1"/>
  <c r="N9" i="1"/>
  <c r="O11" i="1"/>
  <c r="P22" i="1"/>
  <c r="O24" i="1"/>
  <c r="O28" i="1"/>
  <c r="P28" i="1" s="1"/>
  <c r="N30" i="1"/>
  <c r="O35" i="1"/>
  <c r="O39" i="1"/>
  <c r="O40" i="1"/>
  <c r="O43" i="1"/>
  <c r="O44" i="1"/>
  <c r="O23" i="1"/>
  <c r="O36" i="1"/>
  <c r="O17" i="1"/>
  <c r="P17" i="1" s="1"/>
  <c r="N8" i="1"/>
  <c r="N10" i="1"/>
  <c r="N12" i="1"/>
  <c r="N14" i="1"/>
  <c r="N16" i="1"/>
  <c r="N24" i="1"/>
  <c r="N32" i="1"/>
  <c r="O50" i="1"/>
  <c r="O8" i="1"/>
  <c r="O10" i="1"/>
  <c r="P10" i="1" s="1"/>
  <c r="O12" i="1"/>
  <c r="O14" i="1"/>
  <c r="O16" i="1"/>
  <c r="N19" i="1"/>
  <c r="N21" i="1"/>
  <c r="P21" i="1" s="1"/>
  <c r="N23" i="1"/>
  <c r="N25" i="1"/>
  <c r="N27" i="1"/>
  <c r="P27" i="1" s="1"/>
  <c r="N29" i="1"/>
  <c r="P29" i="1" s="1"/>
  <c r="N31" i="1"/>
  <c r="N33" i="1"/>
  <c r="N35" i="1"/>
  <c r="N37" i="1"/>
  <c r="P37" i="1" s="1"/>
  <c r="N39" i="1"/>
  <c r="N41" i="1"/>
  <c r="N43" i="1"/>
  <c r="N45" i="1"/>
  <c r="N47" i="1"/>
  <c r="N49" i="1"/>
  <c r="O45" i="1"/>
  <c r="P45" i="1" s="1"/>
  <c r="O47" i="1"/>
  <c r="O49" i="1"/>
  <c r="P49" i="1" s="1"/>
  <c r="N34" i="1"/>
  <c r="P34" i="1" s="1"/>
  <c r="N36" i="1"/>
  <c r="N38" i="1"/>
  <c r="P38" i="1" s="1"/>
  <c r="N40" i="1"/>
  <c r="N42" i="1"/>
  <c r="P42" i="1" s="1"/>
  <c r="N44" i="1"/>
  <c r="N46" i="1"/>
  <c r="N48" i="1"/>
  <c r="P48" i="1" s="1"/>
  <c r="N50" i="1"/>
  <c r="T17" i="1" l="1"/>
  <c r="P19" i="1"/>
  <c r="T19" i="1" s="1"/>
  <c r="P18" i="1"/>
  <c r="T18" i="1" s="1"/>
  <c r="P12" i="1"/>
  <c r="T12" i="1" s="1"/>
  <c r="P9" i="1"/>
  <c r="T9" i="1" s="1"/>
  <c r="T10" i="1"/>
  <c r="T15" i="1"/>
  <c r="T13" i="1"/>
  <c r="P44" i="1"/>
  <c r="Q18" i="1"/>
  <c r="P46" i="1"/>
  <c r="P33" i="1"/>
  <c r="P25" i="1"/>
  <c r="P36" i="1"/>
  <c r="P24" i="1"/>
  <c r="P39" i="1"/>
  <c r="P26" i="1"/>
  <c r="P7" i="1"/>
  <c r="Q29" i="1"/>
  <c r="Q21" i="1"/>
  <c r="Q46" i="1"/>
  <c r="Q38" i="1"/>
  <c r="Q27" i="1"/>
  <c r="Q37" i="1"/>
  <c r="Q33" i="1"/>
  <c r="Q42" i="1"/>
  <c r="Q34" i="1"/>
  <c r="Q39" i="1"/>
  <c r="Q49" i="1"/>
  <c r="P16" i="1"/>
  <c r="T16" i="1" s="1"/>
  <c r="P8" i="1"/>
  <c r="T8" i="1" s="1"/>
  <c r="Q15" i="1"/>
  <c r="Q36" i="1"/>
  <c r="P43" i="1"/>
  <c r="Q28" i="1"/>
  <c r="P11" i="1"/>
  <c r="T11" i="1" s="1"/>
  <c r="Q13" i="1"/>
  <c r="Q30" i="1"/>
  <c r="Q41" i="1"/>
  <c r="P47" i="1"/>
  <c r="P14" i="1"/>
  <c r="T14" i="1" s="1"/>
  <c r="P50" i="1"/>
  <c r="P35" i="1"/>
  <c r="Q45" i="1"/>
  <c r="Q17" i="1"/>
  <c r="F17" i="1" s="1"/>
  <c r="Q44" i="1"/>
  <c r="Q24" i="1"/>
  <c r="Q48" i="1"/>
  <c r="Q10" i="1"/>
  <c r="P23" i="1"/>
  <c r="P40" i="1"/>
  <c r="Q22" i="1"/>
  <c r="P31" i="1"/>
  <c r="P32" i="1"/>
  <c r="Q20" i="1"/>
  <c r="Q19" i="1" l="1"/>
  <c r="F19" i="1" s="1"/>
  <c r="F13" i="1"/>
  <c r="Q12" i="1"/>
  <c r="F12" i="1" s="1"/>
  <c r="F10" i="1"/>
  <c r="Q9" i="1"/>
  <c r="F9" i="1" s="1"/>
  <c r="F18" i="1"/>
  <c r="Q7" i="1"/>
  <c r="T7" i="1"/>
  <c r="Q26" i="1"/>
  <c r="Q25" i="1"/>
  <c r="Q43" i="1"/>
  <c r="Q32" i="1"/>
  <c r="Q40" i="1"/>
  <c r="Q14" i="1"/>
  <c r="F14" i="1" s="1"/>
  <c r="Q11" i="1"/>
  <c r="F11" i="1" s="1"/>
  <c r="Q8" i="1"/>
  <c r="F8" i="1" s="1"/>
  <c r="Q31" i="1"/>
  <c r="Q23" i="1"/>
  <c r="Q47" i="1"/>
  <c r="Q16" i="1"/>
  <c r="F16" i="1" s="1"/>
  <c r="Q35" i="1"/>
  <c r="Q50" i="1"/>
  <c r="F7" i="1" l="1"/>
  <c r="F5" i="1" s="1"/>
</calcChain>
</file>

<file path=xl/sharedStrings.xml><?xml version="1.0" encoding="utf-8"?>
<sst xmlns="http://schemas.openxmlformats.org/spreadsheetml/2006/main" count="27" uniqueCount="25">
  <si>
    <t>SHCC Repayment Calculations</t>
  </si>
  <si>
    <t>Property Name</t>
  </si>
  <si>
    <t>Contract Number</t>
  </si>
  <si>
    <t>Tenant Name</t>
  </si>
  <si>
    <t>Unit Number</t>
  </si>
  <si>
    <t>Overpayment Time Frame</t>
  </si>
  <si>
    <t>Total Amount</t>
  </si>
  <si>
    <t>New/Corrected Certification Date &amp; Type</t>
  </si>
  <si>
    <t>Start Date</t>
  </si>
  <si>
    <t>End Date</t>
  </si>
  <si>
    <t>HAP Paid</t>
  </si>
  <si>
    <t>Correct HAP</t>
  </si>
  <si>
    <t>Total Overpayment</t>
  </si>
  <si>
    <t>Days in Start</t>
  </si>
  <si>
    <t>Days in End</t>
  </si>
  <si>
    <t>Start Month Wrong HAP</t>
  </si>
  <si>
    <t>End Month Wrong HAP</t>
  </si>
  <si>
    <t>Full Month Start</t>
  </si>
  <si>
    <t>Full Month End</t>
  </si>
  <si>
    <t>Number of Full Months</t>
  </si>
  <si>
    <t>TOTAL HAP PAID</t>
  </si>
  <si>
    <t>START MONTH Correct HAP</t>
  </si>
  <si>
    <t>END MONTH CORRECT HAP</t>
  </si>
  <si>
    <t>Total HAP SHOULD PAY</t>
  </si>
  <si>
    <t>DATEIS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</si>
</sst>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164" fontId="0" fillId="0" borderId="5" xfId="0" applyNumberFormat="1" applyBorder="1" applyAlignment="1" applyProtection="1">
      <alignment horizontal="right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4" fontId="0" fillId="0" borderId="8" xfId="0" applyNumberFormat="1" applyBorder="1" applyProtection="1">
      <protection locked="0" hidden="1"/>
    </xf>
    <xf numFmtId="165" fontId="0" fillId="0" borderId="9" xfId="0" applyNumberFormat="1" applyBorder="1" applyProtection="1">
      <protection locked="0" hidden="1"/>
    </xf>
    <xf numFmtId="3" fontId="0" fillId="0" borderId="9" xfId="1" applyNumberFormat="1" applyFont="1" applyBorder="1" applyProtection="1">
      <protection locked="0" hidden="1"/>
    </xf>
    <xf numFmtId="164" fontId="0" fillId="0" borderId="7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4" fontId="0" fillId="0" borderId="10" xfId="0" applyNumberFormat="1" applyBorder="1" applyProtection="1">
      <protection locked="0" hidden="1"/>
    </xf>
    <xf numFmtId="165" fontId="0" fillId="0" borderId="0" xfId="0" applyNumberFormat="1" applyBorder="1" applyProtection="1">
      <protection locked="0" hidden="1"/>
    </xf>
    <xf numFmtId="3" fontId="0" fillId="0" borderId="0" xfId="1" applyNumberFormat="1" applyFont="1" applyBorder="1" applyProtection="1">
      <protection locked="0" hidden="1"/>
    </xf>
    <xf numFmtId="164" fontId="0" fillId="0" borderId="11" xfId="0" applyNumberFormat="1" applyBorder="1" applyProtection="1">
      <protection hidden="1"/>
    </xf>
    <xf numFmtId="0" fontId="0" fillId="0" borderId="10" xfId="0" applyBorder="1" applyProtection="1">
      <protection locked="0" hidden="1"/>
    </xf>
    <xf numFmtId="0" fontId="0" fillId="0" borderId="0" xfId="0" applyBorder="1" applyProtection="1">
      <protection locked="0" hidden="1"/>
    </xf>
    <xf numFmtId="3" fontId="0" fillId="0" borderId="0" xfId="0" applyNumberFormat="1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13" xfId="0" applyBorder="1" applyProtection="1">
      <protection locked="0" hidden="1"/>
    </xf>
    <xf numFmtId="3" fontId="0" fillId="0" borderId="13" xfId="0" applyNumberFormat="1" applyBorder="1" applyProtection="1">
      <protection locked="0" hidden="1"/>
    </xf>
    <xf numFmtId="164" fontId="0" fillId="0" borderId="5" xfId="0" applyNumberFormat="1" applyBorder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3">
    <dxf>
      <fill>
        <patternFill>
          <bgColor rgb="FFFF9797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9797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Normal="100" workbookViewId="0">
      <selection activeCell="B2" sqref="B2:F2"/>
    </sheetView>
  </sheetViews>
  <sheetFormatPr defaultRowHeight="15" x14ac:dyDescent="0.25"/>
  <cols>
    <col min="1" max="1" width="38.28515625" style="1" bestFit="1" customWidth="1"/>
    <col min="2" max="2" width="9.7109375" style="1" bestFit="1" customWidth="1"/>
    <col min="3" max="3" width="9.140625" style="1"/>
    <col min="4" max="4" width="9" style="1" bestFit="1" customWidth="1"/>
    <col min="5" max="5" width="14.42578125" style="1" bestFit="1" customWidth="1"/>
    <col min="6" max="6" width="18.28515625" style="1" bestFit="1" customWidth="1"/>
    <col min="7" max="9" width="0" style="1" hidden="1" customWidth="1"/>
    <col min="10" max="10" width="11.85546875" style="1" hidden="1" customWidth="1"/>
    <col min="11" max="11" width="11" style="1" hidden="1" customWidth="1"/>
    <col min="12" max="12" width="9.7109375" style="1" hidden="1" customWidth="1"/>
    <col min="13" max="13" width="8.85546875" style="1" hidden="1" customWidth="1"/>
    <col min="14" max="14" width="22.28515625" style="1" hidden="1" customWidth="1"/>
    <col min="15" max="15" width="21.42578125" style="1" hidden="1" customWidth="1"/>
    <col min="16" max="16" width="15.28515625" style="1" hidden="1" customWidth="1"/>
    <col min="17" max="17" width="14.42578125" style="1" hidden="1" customWidth="1"/>
    <col min="18" max="18" width="21.85546875" style="1" hidden="1" customWidth="1"/>
    <col min="19" max="19" width="15.5703125" style="1" hidden="1" customWidth="1"/>
    <col min="20" max="20" width="25.140625" style="1" hidden="1" customWidth="1"/>
    <col min="21" max="21" width="25" style="1" customWidth="1"/>
    <col min="22" max="22" width="21.42578125" style="1" customWidth="1"/>
    <col min="23" max="16384" width="9.140625" style="1"/>
  </cols>
  <sheetData>
    <row r="1" spans="1:20" ht="16.5" thickBot="1" x14ac:dyDescent="0.3">
      <c r="A1" s="27" t="s">
        <v>0</v>
      </c>
      <c r="B1" s="28"/>
      <c r="C1" s="28"/>
      <c r="D1" s="28"/>
      <c r="E1" s="28"/>
      <c r="F1" s="29"/>
    </row>
    <row r="2" spans="1:20" ht="16.5" thickBot="1" x14ac:dyDescent="0.3">
      <c r="A2" s="2" t="s">
        <v>1</v>
      </c>
      <c r="B2" s="30"/>
      <c r="C2" s="30"/>
      <c r="D2" s="30"/>
      <c r="E2" s="30"/>
      <c r="F2" s="31"/>
    </row>
    <row r="3" spans="1:20" ht="16.5" thickBot="1" x14ac:dyDescent="0.3">
      <c r="A3" s="2" t="s">
        <v>2</v>
      </c>
      <c r="B3" s="30"/>
      <c r="C3" s="30"/>
      <c r="D3" s="30"/>
      <c r="E3" s="30"/>
      <c r="F3" s="31"/>
    </row>
    <row r="4" spans="1:20" ht="16.5" thickBot="1" x14ac:dyDescent="0.3">
      <c r="A4" s="2" t="s">
        <v>3</v>
      </c>
      <c r="B4" s="32"/>
      <c r="C4" s="32"/>
      <c r="D4" s="33"/>
      <c r="E4" s="3" t="s">
        <v>4</v>
      </c>
      <c r="F4" s="4"/>
    </row>
    <row r="5" spans="1:20" ht="16.5" thickBot="1" x14ac:dyDescent="0.3">
      <c r="A5" s="2" t="s">
        <v>5</v>
      </c>
      <c r="B5" s="34" t="str">
        <f>IF(OR(ISBLANK(B7),ISBLANK(C7)),"",((TEXT(MIN(B7:B51),"mm/dd/yyyy"))&amp;" - "&amp;(TEXT((MAX(C7:C51)),"mm/dd/yyyy"))))</f>
        <v/>
      </c>
      <c r="C5" s="34"/>
      <c r="D5" s="35"/>
      <c r="E5" s="3" t="s">
        <v>6</v>
      </c>
      <c r="F5" s="5" t="str">
        <f>IF(ISBLANK(E7),"",SUM(F7:F51))</f>
        <v/>
      </c>
    </row>
    <row r="6" spans="1:20" ht="15.75" thickBot="1" x14ac:dyDescent="0.3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7" t="s">
        <v>12</v>
      </c>
      <c r="G6" s="1" t="s">
        <v>24</v>
      </c>
      <c r="H6" s="1" t="s">
        <v>13</v>
      </c>
      <c r="I6" s="1" t="s">
        <v>14</v>
      </c>
      <c r="J6" s="1" t="s">
        <v>8</v>
      </c>
      <c r="K6" s="1" t="s">
        <v>9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" t="s">
        <v>20</v>
      </c>
      <c r="R6" s="1" t="s">
        <v>21</v>
      </c>
      <c r="S6" s="1" t="s">
        <v>22</v>
      </c>
      <c r="T6" s="1" t="s">
        <v>23</v>
      </c>
    </row>
    <row r="7" spans="1:20" x14ac:dyDescent="0.25">
      <c r="A7" s="8"/>
      <c r="B7" s="9"/>
      <c r="C7" s="9"/>
      <c r="D7" s="10"/>
      <c r="E7" s="10"/>
      <c r="F7" s="11" t="str">
        <f>IF(ISBLANK(D7),"",IF(C7&lt;B7,0,Q7-T7))</f>
        <v/>
      </c>
      <c r="G7" s="1">
        <f>IF(C7=0,0,IF(C7&lt;B7,1,0))</f>
        <v>0</v>
      </c>
      <c r="H7" s="1">
        <f t="shared" ref="H7:H50" si="0">DAY(EOMONTH(B7,0))</f>
        <v>31</v>
      </c>
      <c r="I7" s="1">
        <f t="shared" ref="I7:I50" si="1">DAY(EOMONTH(C7,0))</f>
        <v>31</v>
      </c>
      <c r="J7" s="1">
        <f t="shared" ref="J7:J50" si="2">DAY(B7)</f>
        <v>0</v>
      </c>
      <c r="K7" s="1">
        <f t="shared" ref="K7:K50" si="3">DAY(C7)</f>
        <v>0</v>
      </c>
      <c r="L7" s="1">
        <f>IF(AND(MONTH(B7)=MONTH(C7),YEAR(B7)=YEAR(C7),J7&gt;1),ROUND((D7/H7),2)*((K7-J7)+1),IF(J7&gt;1,ROUND((D7/H7),2)*((H7-J7)+1),0))</f>
        <v>0</v>
      </c>
      <c r="M7" s="1">
        <f>IF(AND(MONTH(C7)=MONTH(B7),YEAR(C7)=YEAR(B7),J7&gt;1),0,IF(K7&lt;I7,ROUND((D7/I7),2)*K7,0))</f>
        <v>0</v>
      </c>
      <c r="N7" s="12">
        <f t="shared" ref="N7:N50" si="4">IF(J7&gt;1, EOMONTH(B7,0)+1,B7)</f>
        <v>0</v>
      </c>
      <c r="O7" s="12" t="e">
        <f t="shared" ref="O7:O50" si="5">IF(K7=I7,C7,EOMONTH(C7,-1))</f>
        <v>#NUM!</v>
      </c>
      <c r="P7" s="1" t="e">
        <f>IF(O7&lt;N7,0,DATEDIF(N7,O7,"m")+1)</f>
        <v>#NUM!</v>
      </c>
      <c r="Q7" s="1" t="e">
        <f t="shared" ref="Q7:Q50" si="6">(P7*D7)+L7+M7</f>
        <v>#NUM!</v>
      </c>
      <c r="R7" s="1">
        <f t="shared" ref="R7:R50" si="7">IF(AND(MONTH(B7)=MONTH(C7),YEAR(B7)=YEAR(C7),J7&gt;1),ROUND((E7/H7),2)*((K7-J7)+1),IF(J7&gt;1,ROUND((E7/H7),2)*((H7-J7)+1),0))</f>
        <v>0</v>
      </c>
      <c r="S7" s="1">
        <f>IF(AND(MONTH(C7)=MONTH(B7),YEAR(C7)=YEAR(B7),J7&gt;1),0,IF(K7&lt;I7,ROUND((E7/I7),2)*K7,0))</f>
        <v>0</v>
      </c>
      <c r="T7" s="1" t="e">
        <f>(P7*E7)+R7+S7</f>
        <v>#NUM!</v>
      </c>
    </row>
    <row r="8" spans="1:20" x14ac:dyDescent="0.25">
      <c r="A8" s="13"/>
      <c r="B8" s="14"/>
      <c r="C8" s="14"/>
      <c r="D8" s="15"/>
      <c r="E8" s="15"/>
      <c r="F8" s="16" t="str">
        <f t="shared" ref="F8:F50" si="8">IF(ISBLANK(D8),"",IF(C8&lt;B8,0,Q8-T8))</f>
        <v/>
      </c>
      <c r="G8" s="1">
        <f t="shared" ref="G8:G50" si="9">IF(C8=0,0,IF(C8&lt;B8,1,0))</f>
        <v>0</v>
      </c>
      <c r="H8" s="1">
        <f t="shared" si="0"/>
        <v>31</v>
      </c>
      <c r="I8" s="1">
        <f t="shared" si="1"/>
        <v>31</v>
      </c>
      <c r="J8" s="1">
        <f t="shared" si="2"/>
        <v>0</v>
      </c>
      <c r="K8" s="1">
        <f t="shared" si="3"/>
        <v>0</v>
      </c>
      <c r="L8" s="1">
        <f t="shared" ref="L8:L50" si="10">IF(AND(MONTH(B8)=MONTH(C8),YEAR(B8)=YEAR(C8),J8&gt;1),ROUND((D8/H8),2)*((K8-J8)+1),IF(J8&gt;1,ROUND((D8/H8),2)*((H8-J8)+1),0))</f>
        <v>0</v>
      </c>
      <c r="M8" s="1">
        <f t="shared" ref="M8:M50" si="11">IF(AND(MONTH(C8)=MONTH(B8),YEAR(C8)=YEAR(B8),J8&gt;1),0,IF(K8&lt;I8,ROUND((D8/I8),2)*K8,0))</f>
        <v>0</v>
      </c>
      <c r="N8" s="12">
        <f t="shared" si="4"/>
        <v>0</v>
      </c>
      <c r="O8" s="12" t="e">
        <f t="shared" si="5"/>
        <v>#NUM!</v>
      </c>
      <c r="P8" s="1" t="e">
        <f t="shared" ref="P8:P50" si="12">IF(O8&lt;N8,0,DATEDIF(N8,O8,"m")+1)</f>
        <v>#NUM!</v>
      </c>
      <c r="Q8" s="1" t="e">
        <f t="shared" si="6"/>
        <v>#NUM!</v>
      </c>
      <c r="R8" s="1">
        <f t="shared" si="7"/>
        <v>0</v>
      </c>
      <c r="S8" s="1">
        <f t="shared" ref="S8:S50" si="13">IF(AND(MONTH(C8)=MONTH(B8),YEAR(C8)=YEAR(B8),J8&gt;1),0,IF(K8&lt;I8,ROUND((E8/I8),2)*K8,0))</f>
        <v>0</v>
      </c>
      <c r="T8" s="1" t="e">
        <f t="shared" ref="T8:T50" si="14">(P8*E8)+R8+S8</f>
        <v>#NUM!</v>
      </c>
    </row>
    <row r="9" spans="1:20" x14ac:dyDescent="0.25">
      <c r="A9" s="13"/>
      <c r="B9" s="14"/>
      <c r="C9" s="14"/>
      <c r="D9" s="15"/>
      <c r="E9" s="15"/>
      <c r="F9" s="16" t="str">
        <f t="shared" si="8"/>
        <v/>
      </c>
      <c r="G9" s="1">
        <f t="shared" si="9"/>
        <v>0</v>
      </c>
      <c r="H9" s="1">
        <f t="shared" si="0"/>
        <v>31</v>
      </c>
      <c r="I9" s="1">
        <f t="shared" si="1"/>
        <v>31</v>
      </c>
      <c r="J9" s="1">
        <f t="shared" si="2"/>
        <v>0</v>
      </c>
      <c r="K9" s="1">
        <f t="shared" si="3"/>
        <v>0</v>
      </c>
      <c r="L9" s="1">
        <f t="shared" si="10"/>
        <v>0</v>
      </c>
      <c r="M9" s="1">
        <f t="shared" si="11"/>
        <v>0</v>
      </c>
      <c r="N9" s="12">
        <f t="shared" si="4"/>
        <v>0</v>
      </c>
      <c r="O9" s="12" t="e">
        <f t="shared" si="5"/>
        <v>#NUM!</v>
      </c>
      <c r="P9" s="1" t="e">
        <f t="shared" si="12"/>
        <v>#NUM!</v>
      </c>
      <c r="Q9" s="1" t="e">
        <f t="shared" si="6"/>
        <v>#NUM!</v>
      </c>
      <c r="R9" s="1">
        <f t="shared" si="7"/>
        <v>0</v>
      </c>
      <c r="S9" s="1">
        <f t="shared" si="13"/>
        <v>0</v>
      </c>
      <c r="T9" s="1" t="e">
        <f t="shared" si="14"/>
        <v>#NUM!</v>
      </c>
    </row>
    <row r="10" spans="1:20" x14ac:dyDescent="0.25">
      <c r="A10" s="17"/>
      <c r="B10" s="14"/>
      <c r="C10" s="14"/>
      <c r="D10" s="15"/>
      <c r="E10" s="15"/>
      <c r="F10" s="16" t="str">
        <f t="shared" si="8"/>
        <v/>
      </c>
      <c r="G10" s="1">
        <f t="shared" si="9"/>
        <v>0</v>
      </c>
      <c r="H10" s="1">
        <f t="shared" si="0"/>
        <v>31</v>
      </c>
      <c r="I10" s="1">
        <f t="shared" si="1"/>
        <v>31</v>
      </c>
      <c r="J10" s="1">
        <f t="shared" si="2"/>
        <v>0</v>
      </c>
      <c r="K10" s="1">
        <f t="shared" si="3"/>
        <v>0</v>
      </c>
      <c r="L10" s="1">
        <f t="shared" si="10"/>
        <v>0</v>
      </c>
      <c r="M10" s="1">
        <f t="shared" si="11"/>
        <v>0</v>
      </c>
      <c r="N10" s="12">
        <f t="shared" si="4"/>
        <v>0</v>
      </c>
      <c r="O10" s="12" t="e">
        <f t="shared" si="5"/>
        <v>#NUM!</v>
      </c>
      <c r="P10" s="1" t="e">
        <f t="shared" si="12"/>
        <v>#NUM!</v>
      </c>
      <c r="Q10" s="1" t="e">
        <f t="shared" si="6"/>
        <v>#NUM!</v>
      </c>
      <c r="R10" s="1">
        <f t="shared" si="7"/>
        <v>0</v>
      </c>
      <c r="S10" s="1">
        <f t="shared" si="13"/>
        <v>0</v>
      </c>
      <c r="T10" s="1" t="e">
        <f t="shared" si="14"/>
        <v>#NUM!</v>
      </c>
    </row>
    <row r="11" spans="1:20" x14ac:dyDescent="0.25">
      <c r="A11" s="17"/>
      <c r="B11" s="14"/>
      <c r="C11" s="14"/>
      <c r="D11" s="15"/>
      <c r="E11" s="15"/>
      <c r="F11" s="16" t="str">
        <f t="shared" si="8"/>
        <v/>
      </c>
      <c r="G11" s="1">
        <f t="shared" si="9"/>
        <v>0</v>
      </c>
      <c r="H11" s="1">
        <f t="shared" si="0"/>
        <v>31</v>
      </c>
      <c r="I11" s="1">
        <f t="shared" si="1"/>
        <v>31</v>
      </c>
      <c r="J11" s="1">
        <f t="shared" si="2"/>
        <v>0</v>
      </c>
      <c r="K11" s="1">
        <f t="shared" si="3"/>
        <v>0</v>
      </c>
      <c r="L11" s="1">
        <f t="shared" si="10"/>
        <v>0</v>
      </c>
      <c r="M11" s="1">
        <f t="shared" si="11"/>
        <v>0</v>
      </c>
      <c r="N11" s="12">
        <f t="shared" si="4"/>
        <v>0</v>
      </c>
      <c r="O11" s="12" t="e">
        <f t="shared" si="5"/>
        <v>#NUM!</v>
      </c>
      <c r="P11" s="1" t="e">
        <f t="shared" si="12"/>
        <v>#NUM!</v>
      </c>
      <c r="Q11" s="1" t="e">
        <f t="shared" si="6"/>
        <v>#NUM!</v>
      </c>
      <c r="R11" s="1">
        <f t="shared" si="7"/>
        <v>0</v>
      </c>
      <c r="S11" s="1">
        <f t="shared" si="13"/>
        <v>0</v>
      </c>
      <c r="T11" s="1" t="e">
        <f t="shared" si="14"/>
        <v>#NUM!</v>
      </c>
    </row>
    <row r="12" spans="1:20" x14ac:dyDescent="0.25">
      <c r="A12" s="17"/>
      <c r="B12" s="14"/>
      <c r="C12" s="14"/>
      <c r="D12" s="15"/>
      <c r="E12" s="15"/>
      <c r="F12" s="16" t="str">
        <f t="shared" si="8"/>
        <v/>
      </c>
      <c r="G12" s="1">
        <f t="shared" si="9"/>
        <v>0</v>
      </c>
      <c r="H12" s="1">
        <f t="shared" si="0"/>
        <v>31</v>
      </c>
      <c r="I12" s="1">
        <f t="shared" si="1"/>
        <v>31</v>
      </c>
      <c r="J12" s="1">
        <f t="shared" si="2"/>
        <v>0</v>
      </c>
      <c r="K12" s="1">
        <f t="shared" si="3"/>
        <v>0</v>
      </c>
      <c r="L12" s="1">
        <f t="shared" si="10"/>
        <v>0</v>
      </c>
      <c r="M12" s="1">
        <f t="shared" si="11"/>
        <v>0</v>
      </c>
      <c r="N12" s="12">
        <f t="shared" si="4"/>
        <v>0</v>
      </c>
      <c r="O12" s="12" t="e">
        <f t="shared" si="5"/>
        <v>#NUM!</v>
      </c>
      <c r="P12" s="1" t="e">
        <f t="shared" si="12"/>
        <v>#NUM!</v>
      </c>
      <c r="Q12" s="1" t="e">
        <f t="shared" si="6"/>
        <v>#NUM!</v>
      </c>
      <c r="R12" s="1">
        <f t="shared" si="7"/>
        <v>0</v>
      </c>
      <c r="S12" s="1">
        <f t="shared" si="13"/>
        <v>0</v>
      </c>
      <c r="T12" s="1" t="e">
        <f t="shared" si="14"/>
        <v>#NUM!</v>
      </c>
    </row>
    <row r="13" spans="1:20" x14ac:dyDescent="0.25">
      <c r="A13" s="17"/>
      <c r="B13" s="14"/>
      <c r="C13" s="14"/>
      <c r="D13" s="15"/>
      <c r="E13" s="15"/>
      <c r="F13" s="16" t="str">
        <f t="shared" si="8"/>
        <v/>
      </c>
      <c r="G13" s="1">
        <f t="shared" si="9"/>
        <v>0</v>
      </c>
      <c r="H13" s="1">
        <f t="shared" si="0"/>
        <v>31</v>
      </c>
      <c r="I13" s="1">
        <f t="shared" si="1"/>
        <v>31</v>
      </c>
      <c r="J13" s="1">
        <f t="shared" si="2"/>
        <v>0</v>
      </c>
      <c r="K13" s="1">
        <f t="shared" si="3"/>
        <v>0</v>
      </c>
      <c r="L13" s="1">
        <f t="shared" si="10"/>
        <v>0</v>
      </c>
      <c r="M13" s="1">
        <f t="shared" si="11"/>
        <v>0</v>
      </c>
      <c r="N13" s="12">
        <f t="shared" si="4"/>
        <v>0</v>
      </c>
      <c r="O13" s="12" t="e">
        <f t="shared" si="5"/>
        <v>#NUM!</v>
      </c>
      <c r="P13" s="1" t="e">
        <f t="shared" si="12"/>
        <v>#NUM!</v>
      </c>
      <c r="Q13" s="1" t="e">
        <f t="shared" si="6"/>
        <v>#NUM!</v>
      </c>
      <c r="R13" s="1">
        <f t="shared" si="7"/>
        <v>0</v>
      </c>
      <c r="S13" s="1">
        <f t="shared" si="13"/>
        <v>0</v>
      </c>
      <c r="T13" s="1" t="e">
        <f t="shared" si="14"/>
        <v>#NUM!</v>
      </c>
    </row>
    <row r="14" spans="1:20" x14ac:dyDescent="0.25">
      <c r="A14" s="17"/>
      <c r="B14" s="14"/>
      <c r="C14" s="14"/>
      <c r="D14" s="15"/>
      <c r="E14" s="15"/>
      <c r="F14" s="16" t="str">
        <f t="shared" si="8"/>
        <v/>
      </c>
      <c r="G14" s="1">
        <f t="shared" si="9"/>
        <v>0</v>
      </c>
      <c r="H14" s="1">
        <f t="shared" si="0"/>
        <v>31</v>
      </c>
      <c r="I14" s="1">
        <f t="shared" si="1"/>
        <v>31</v>
      </c>
      <c r="J14" s="1">
        <f t="shared" si="2"/>
        <v>0</v>
      </c>
      <c r="K14" s="1">
        <f t="shared" si="3"/>
        <v>0</v>
      </c>
      <c r="L14" s="1">
        <f t="shared" si="10"/>
        <v>0</v>
      </c>
      <c r="M14" s="1">
        <f>IF(AND(MONTH(C14)=MONTH(B14),YEAR(C14)=YEAR(B14),J14&gt;1),0,IF(K14&lt;I14,ROUND((D14/I14),2)*K14,0))</f>
        <v>0</v>
      </c>
      <c r="N14" s="12">
        <f t="shared" si="4"/>
        <v>0</v>
      </c>
      <c r="O14" s="12" t="e">
        <f t="shared" si="5"/>
        <v>#NUM!</v>
      </c>
      <c r="P14" s="1" t="e">
        <f t="shared" si="12"/>
        <v>#NUM!</v>
      </c>
      <c r="Q14" s="1" t="e">
        <f t="shared" si="6"/>
        <v>#NUM!</v>
      </c>
      <c r="R14" s="1">
        <f>IF(AND(MONTH(B14)=MONTH(C14),YEAR(B14)=YEAR(C14),J14&gt;1),ROUND((E14/H14),2)*((K14-J14)+1),IF(J14&gt;1,ROUND((E14/H14),2)*((H14-J14)+1),0))</f>
        <v>0</v>
      </c>
      <c r="S14" s="1">
        <f t="shared" si="13"/>
        <v>0</v>
      </c>
      <c r="T14" s="1" t="e">
        <f t="shared" si="14"/>
        <v>#NUM!</v>
      </c>
    </row>
    <row r="15" spans="1:20" x14ac:dyDescent="0.25">
      <c r="A15" s="17"/>
      <c r="B15" s="14"/>
      <c r="C15" s="14"/>
      <c r="D15" s="15"/>
      <c r="E15" s="15"/>
      <c r="F15" s="16" t="str">
        <f t="shared" si="8"/>
        <v/>
      </c>
      <c r="G15" s="1">
        <f t="shared" si="9"/>
        <v>0</v>
      </c>
      <c r="H15" s="1">
        <f t="shared" si="0"/>
        <v>31</v>
      </c>
      <c r="I15" s="1">
        <f t="shared" si="1"/>
        <v>31</v>
      </c>
      <c r="J15" s="1">
        <f t="shared" si="2"/>
        <v>0</v>
      </c>
      <c r="K15" s="1">
        <f t="shared" si="3"/>
        <v>0</v>
      </c>
      <c r="L15" s="1">
        <f t="shared" si="10"/>
        <v>0</v>
      </c>
      <c r="M15" s="1">
        <f t="shared" si="11"/>
        <v>0</v>
      </c>
      <c r="N15" s="12">
        <f t="shared" si="4"/>
        <v>0</v>
      </c>
      <c r="O15" s="12" t="e">
        <f t="shared" si="5"/>
        <v>#NUM!</v>
      </c>
      <c r="P15" s="1" t="e">
        <f t="shared" si="12"/>
        <v>#NUM!</v>
      </c>
      <c r="Q15" s="1" t="e">
        <f t="shared" si="6"/>
        <v>#NUM!</v>
      </c>
      <c r="R15" s="1">
        <f t="shared" si="7"/>
        <v>0</v>
      </c>
      <c r="S15" s="1">
        <f t="shared" si="13"/>
        <v>0</v>
      </c>
      <c r="T15" s="1" t="e">
        <f t="shared" si="14"/>
        <v>#NUM!</v>
      </c>
    </row>
    <row r="16" spans="1:20" x14ac:dyDescent="0.25">
      <c r="A16" s="17"/>
      <c r="B16" s="14"/>
      <c r="C16" s="14"/>
      <c r="D16" s="15"/>
      <c r="E16" s="15"/>
      <c r="F16" s="16" t="str">
        <f t="shared" si="8"/>
        <v/>
      </c>
      <c r="G16" s="1">
        <f t="shared" si="9"/>
        <v>0</v>
      </c>
      <c r="H16" s="1">
        <f t="shared" si="0"/>
        <v>31</v>
      </c>
      <c r="I16" s="1">
        <f t="shared" si="1"/>
        <v>31</v>
      </c>
      <c r="J16" s="1">
        <f t="shared" si="2"/>
        <v>0</v>
      </c>
      <c r="K16" s="1">
        <f t="shared" si="3"/>
        <v>0</v>
      </c>
      <c r="L16" s="1">
        <f t="shared" si="10"/>
        <v>0</v>
      </c>
      <c r="M16" s="1">
        <f t="shared" si="11"/>
        <v>0</v>
      </c>
      <c r="N16" s="12">
        <f t="shared" si="4"/>
        <v>0</v>
      </c>
      <c r="O16" s="12" t="e">
        <f t="shared" si="5"/>
        <v>#NUM!</v>
      </c>
      <c r="P16" s="1" t="e">
        <f t="shared" si="12"/>
        <v>#NUM!</v>
      </c>
      <c r="Q16" s="1" t="e">
        <f t="shared" si="6"/>
        <v>#NUM!</v>
      </c>
      <c r="R16" s="1">
        <f t="shared" si="7"/>
        <v>0</v>
      </c>
      <c r="S16" s="1">
        <f t="shared" si="13"/>
        <v>0</v>
      </c>
      <c r="T16" s="1" t="e">
        <f t="shared" si="14"/>
        <v>#NUM!</v>
      </c>
    </row>
    <row r="17" spans="1:20" x14ac:dyDescent="0.25">
      <c r="A17" s="17"/>
      <c r="B17" s="14"/>
      <c r="C17" s="14"/>
      <c r="D17" s="15"/>
      <c r="E17" s="15"/>
      <c r="F17" s="16" t="str">
        <f t="shared" si="8"/>
        <v/>
      </c>
      <c r="G17" s="1">
        <f t="shared" si="9"/>
        <v>0</v>
      </c>
      <c r="H17" s="1">
        <f t="shared" si="0"/>
        <v>31</v>
      </c>
      <c r="I17" s="1">
        <f t="shared" si="1"/>
        <v>31</v>
      </c>
      <c r="J17" s="1">
        <f t="shared" si="2"/>
        <v>0</v>
      </c>
      <c r="K17" s="1">
        <f t="shared" si="3"/>
        <v>0</v>
      </c>
      <c r="L17" s="1">
        <f t="shared" si="10"/>
        <v>0</v>
      </c>
      <c r="M17" s="1">
        <f t="shared" si="11"/>
        <v>0</v>
      </c>
      <c r="N17" s="12">
        <f t="shared" si="4"/>
        <v>0</v>
      </c>
      <c r="O17" s="12" t="e">
        <f t="shared" si="5"/>
        <v>#NUM!</v>
      </c>
      <c r="P17" s="1" t="e">
        <f t="shared" si="12"/>
        <v>#NUM!</v>
      </c>
      <c r="Q17" s="1" t="e">
        <f t="shared" si="6"/>
        <v>#NUM!</v>
      </c>
      <c r="R17" s="1">
        <f t="shared" si="7"/>
        <v>0</v>
      </c>
      <c r="S17" s="1">
        <f t="shared" si="13"/>
        <v>0</v>
      </c>
      <c r="T17" s="1" t="e">
        <f t="shared" si="14"/>
        <v>#NUM!</v>
      </c>
    </row>
    <row r="18" spans="1:20" x14ac:dyDescent="0.25">
      <c r="A18" s="17"/>
      <c r="B18" s="14"/>
      <c r="C18" s="14"/>
      <c r="D18" s="15"/>
      <c r="E18" s="15"/>
      <c r="F18" s="16" t="str">
        <f t="shared" si="8"/>
        <v/>
      </c>
      <c r="G18" s="1">
        <f t="shared" si="9"/>
        <v>0</v>
      </c>
      <c r="H18" s="1">
        <f t="shared" si="0"/>
        <v>31</v>
      </c>
      <c r="I18" s="1">
        <f t="shared" si="1"/>
        <v>31</v>
      </c>
      <c r="J18" s="1">
        <f t="shared" si="2"/>
        <v>0</v>
      </c>
      <c r="K18" s="1">
        <f t="shared" si="3"/>
        <v>0</v>
      </c>
      <c r="L18" s="1">
        <f t="shared" si="10"/>
        <v>0</v>
      </c>
      <c r="M18" s="1">
        <f t="shared" si="11"/>
        <v>0</v>
      </c>
      <c r="N18" s="12">
        <f t="shared" si="4"/>
        <v>0</v>
      </c>
      <c r="O18" s="12" t="e">
        <f t="shared" si="5"/>
        <v>#NUM!</v>
      </c>
      <c r="P18" s="1" t="e">
        <f t="shared" si="12"/>
        <v>#NUM!</v>
      </c>
      <c r="Q18" s="1" t="e">
        <f t="shared" si="6"/>
        <v>#NUM!</v>
      </c>
      <c r="R18" s="1">
        <f t="shared" si="7"/>
        <v>0</v>
      </c>
      <c r="S18" s="1">
        <f t="shared" si="13"/>
        <v>0</v>
      </c>
      <c r="T18" s="1" t="e">
        <f t="shared" si="14"/>
        <v>#NUM!</v>
      </c>
    </row>
    <row r="19" spans="1:20" x14ac:dyDescent="0.25">
      <c r="A19" s="17"/>
      <c r="B19" s="14"/>
      <c r="C19" s="14"/>
      <c r="D19" s="15"/>
      <c r="E19" s="15"/>
      <c r="F19" s="16" t="str">
        <f t="shared" si="8"/>
        <v/>
      </c>
      <c r="G19" s="1">
        <f t="shared" si="9"/>
        <v>0</v>
      </c>
      <c r="H19" s="1">
        <f t="shared" si="0"/>
        <v>31</v>
      </c>
      <c r="I19" s="1">
        <f t="shared" si="1"/>
        <v>31</v>
      </c>
      <c r="J19" s="1">
        <f t="shared" si="2"/>
        <v>0</v>
      </c>
      <c r="K19" s="1">
        <f t="shared" si="3"/>
        <v>0</v>
      </c>
      <c r="L19" s="1">
        <f t="shared" si="10"/>
        <v>0</v>
      </c>
      <c r="M19" s="1">
        <f t="shared" si="11"/>
        <v>0</v>
      </c>
      <c r="N19" s="12">
        <f t="shared" si="4"/>
        <v>0</v>
      </c>
      <c r="O19" s="12" t="e">
        <f t="shared" si="5"/>
        <v>#NUM!</v>
      </c>
      <c r="P19" s="1" t="e">
        <f t="shared" si="12"/>
        <v>#NUM!</v>
      </c>
      <c r="Q19" s="1" t="e">
        <f t="shared" si="6"/>
        <v>#NUM!</v>
      </c>
      <c r="R19" s="1">
        <f t="shared" si="7"/>
        <v>0</v>
      </c>
      <c r="S19" s="1">
        <f t="shared" si="13"/>
        <v>0</v>
      </c>
      <c r="T19" s="1" t="e">
        <f t="shared" si="14"/>
        <v>#NUM!</v>
      </c>
    </row>
    <row r="20" spans="1:20" x14ac:dyDescent="0.25">
      <c r="A20" s="17"/>
      <c r="B20" s="14"/>
      <c r="C20" s="14"/>
      <c r="D20" s="15"/>
      <c r="E20" s="15"/>
      <c r="F20" s="16" t="str">
        <f t="shared" si="8"/>
        <v/>
      </c>
      <c r="G20" s="1">
        <f t="shared" si="9"/>
        <v>0</v>
      </c>
      <c r="H20" s="1">
        <f t="shared" si="0"/>
        <v>31</v>
      </c>
      <c r="I20" s="1">
        <f t="shared" si="1"/>
        <v>31</v>
      </c>
      <c r="J20" s="1">
        <f t="shared" si="2"/>
        <v>0</v>
      </c>
      <c r="K20" s="1">
        <f t="shared" si="3"/>
        <v>0</v>
      </c>
      <c r="L20" s="1">
        <f t="shared" si="10"/>
        <v>0</v>
      </c>
      <c r="M20" s="1">
        <f t="shared" si="11"/>
        <v>0</v>
      </c>
      <c r="N20" s="12">
        <f t="shared" si="4"/>
        <v>0</v>
      </c>
      <c r="O20" s="12" t="e">
        <f t="shared" si="5"/>
        <v>#NUM!</v>
      </c>
      <c r="P20" s="1" t="e">
        <f t="shared" si="12"/>
        <v>#NUM!</v>
      </c>
      <c r="Q20" s="1" t="e">
        <f t="shared" si="6"/>
        <v>#NUM!</v>
      </c>
      <c r="R20" s="1">
        <f t="shared" si="7"/>
        <v>0</v>
      </c>
      <c r="S20" s="1">
        <f t="shared" si="13"/>
        <v>0</v>
      </c>
      <c r="T20" s="1" t="e">
        <f t="shared" si="14"/>
        <v>#NUM!</v>
      </c>
    </row>
    <row r="21" spans="1:20" x14ac:dyDescent="0.25">
      <c r="A21" s="17"/>
      <c r="B21" s="14"/>
      <c r="C21" s="14"/>
      <c r="D21" s="15"/>
      <c r="E21" s="15"/>
      <c r="F21" s="16" t="str">
        <f t="shared" si="8"/>
        <v/>
      </c>
      <c r="G21" s="1">
        <f t="shared" si="9"/>
        <v>0</v>
      </c>
      <c r="H21" s="1">
        <f t="shared" si="0"/>
        <v>31</v>
      </c>
      <c r="I21" s="1">
        <f t="shared" si="1"/>
        <v>31</v>
      </c>
      <c r="J21" s="1">
        <f t="shared" si="2"/>
        <v>0</v>
      </c>
      <c r="K21" s="1">
        <f t="shared" si="3"/>
        <v>0</v>
      </c>
      <c r="L21" s="1">
        <f t="shared" si="10"/>
        <v>0</v>
      </c>
      <c r="M21" s="1">
        <f t="shared" si="11"/>
        <v>0</v>
      </c>
      <c r="N21" s="12">
        <f t="shared" si="4"/>
        <v>0</v>
      </c>
      <c r="O21" s="12" t="e">
        <f t="shared" si="5"/>
        <v>#NUM!</v>
      </c>
      <c r="P21" s="1" t="e">
        <f t="shared" si="12"/>
        <v>#NUM!</v>
      </c>
      <c r="Q21" s="1" t="e">
        <f t="shared" si="6"/>
        <v>#NUM!</v>
      </c>
      <c r="R21" s="1">
        <f t="shared" si="7"/>
        <v>0</v>
      </c>
      <c r="S21" s="1">
        <f t="shared" si="13"/>
        <v>0</v>
      </c>
      <c r="T21" s="1" t="e">
        <f t="shared" si="14"/>
        <v>#NUM!</v>
      </c>
    </row>
    <row r="22" spans="1:20" x14ac:dyDescent="0.25">
      <c r="A22" s="17"/>
      <c r="B22" s="14"/>
      <c r="C22" s="14"/>
      <c r="D22" s="15"/>
      <c r="E22" s="15"/>
      <c r="F22" s="16" t="str">
        <f t="shared" si="8"/>
        <v/>
      </c>
      <c r="G22" s="1">
        <f t="shared" si="9"/>
        <v>0</v>
      </c>
      <c r="H22" s="1">
        <f t="shared" si="0"/>
        <v>31</v>
      </c>
      <c r="I22" s="1">
        <f t="shared" si="1"/>
        <v>31</v>
      </c>
      <c r="J22" s="1">
        <f t="shared" si="2"/>
        <v>0</v>
      </c>
      <c r="K22" s="1">
        <f t="shared" si="3"/>
        <v>0</v>
      </c>
      <c r="L22" s="1">
        <f t="shared" si="10"/>
        <v>0</v>
      </c>
      <c r="M22" s="1">
        <f t="shared" si="11"/>
        <v>0</v>
      </c>
      <c r="N22" s="12">
        <f t="shared" si="4"/>
        <v>0</v>
      </c>
      <c r="O22" s="12" t="e">
        <f t="shared" si="5"/>
        <v>#NUM!</v>
      </c>
      <c r="P22" s="1" t="e">
        <f t="shared" si="12"/>
        <v>#NUM!</v>
      </c>
      <c r="Q22" s="1" t="e">
        <f t="shared" si="6"/>
        <v>#NUM!</v>
      </c>
      <c r="R22" s="1">
        <f t="shared" si="7"/>
        <v>0</v>
      </c>
      <c r="S22" s="1">
        <f t="shared" si="13"/>
        <v>0</v>
      </c>
      <c r="T22" s="1" t="e">
        <f t="shared" si="14"/>
        <v>#NUM!</v>
      </c>
    </row>
    <row r="23" spans="1:20" x14ac:dyDescent="0.25">
      <c r="A23" s="17"/>
      <c r="B23" s="14"/>
      <c r="C23" s="14"/>
      <c r="D23" s="15"/>
      <c r="E23" s="15"/>
      <c r="F23" s="16" t="str">
        <f t="shared" si="8"/>
        <v/>
      </c>
      <c r="G23" s="1">
        <f t="shared" si="9"/>
        <v>0</v>
      </c>
      <c r="H23" s="1">
        <f t="shared" si="0"/>
        <v>31</v>
      </c>
      <c r="I23" s="1">
        <f t="shared" si="1"/>
        <v>31</v>
      </c>
      <c r="J23" s="1">
        <f t="shared" si="2"/>
        <v>0</v>
      </c>
      <c r="K23" s="1">
        <f t="shared" si="3"/>
        <v>0</v>
      </c>
      <c r="L23" s="1">
        <f t="shared" si="10"/>
        <v>0</v>
      </c>
      <c r="M23" s="1">
        <f t="shared" si="11"/>
        <v>0</v>
      </c>
      <c r="N23" s="12">
        <f t="shared" si="4"/>
        <v>0</v>
      </c>
      <c r="O23" s="12" t="e">
        <f t="shared" si="5"/>
        <v>#NUM!</v>
      </c>
      <c r="P23" s="1" t="e">
        <f t="shared" si="12"/>
        <v>#NUM!</v>
      </c>
      <c r="Q23" s="1" t="e">
        <f t="shared" si="6"/>
        <v>#NUM!</v>
      </c>
      <c r="R23" s="1">
        <f t="shared" si="7"/>
        <v>0</v>
      </c>
      <c r="S23" s="1">
        <f t="shared" si="13"/>
        <v>0</v>
      </c>
      <c r="T23" s="1" t="e">
        <f t="shared" si="14"/>
        <v>#NUM!</v>
      </c>
    </row>
    <row r="24" spans="1:20" x14ac:dyDescent="0.25">
      <c r="A24" s="17"/>
      <c r="B24" s="14"/>
      <c r="C24" s="14"/>
      <c r="D24" s="15"/>
      <c r="E24" s="15"/>
      <c r="F24" s="16" t="str">
        <f t="shared" si="8"/>
        <v/>
      </c>
      <c r="G24" s="1">
        <f t="shared" si="9"/>
        <v>0</v>
      </c>
      <c r="H24" s="1">
        <f t="shared" si="0"/>
        <v>31</v>
      </c>
      <c r="I24" s="1">
        <f t="shared" si="1"/>
        <v>31</v>
      </c>
      <c r="J24" s="1">
        <f t="shared" si="2"/>
        <v>0</v>
      </c>
      <c r="K24" s="1">
        <f t="shared" si="3"/>
        <v>0</v>
      </c>
      <c r="L24" s="1">
        <f t="shared" si="10"/>
        <v>0</v>
      </c>
      <c r="M24" s="1">
        <f t="shared" si="11"/>
        <v>0</v>
      </c>
      <c r="N24" s="12">
        <f t="shared" si="4"/>
        <v>0</v>
      </c>
      <c r="O24" s="12" t="e">
        <f t="shared" si="5"/>
        <v>#NUM!</v>
      </c>
      <c r="P24" s="1" t="e">
        <f t="shared" si="12"/>
        <v>#NUM!</v>
      </c>
      <c r="Q24" s="1" t="e">
        <f t="shared" si="6"/>
        <v>#NUM!</v>
      </c>
      <c r="R24" s="1">
        <f t="shared" si="7"/>
        <v>0</v>
      </c>
      <c r="S24" s="1">
        <f t="shared" si="13"/>
        <v>0</v>
      </c>
      <c r="T24" s="1" t="e">
        <f t="shared" si="14"/>
        <v>#NUM!</v>
      </c>
    </row>
    <row r="25" spans="1:20" x14ac:dyDescent="0.25">
      <c r="A25" s="17"/>
      <c r="B25" s="14"/>
      <c r="C25" s="14"/>
      <c r="D25" s="15"/>
      <c r="E25" s="15"/>
      <c r="F25" s="16" t="str">
        <f t="shared" si="8"/>
        <v/>
      </c>
      <c r="G25" s="1">
        <f t="shared" si="9"/>
        <v>0</v>
      </c>
      <c r="H25" s="1">
        <f t="shared" si="0"/>
        <v>31</v>
      </c>
      <c r="I25" s="1">
        <f t="shared" si="1"/>
        <v>31</v>
      </c>
      <c r="J25" s="1">
        <f t="shared" si="2"/>
        <v>0</v>
      </c>
      <c r="K25" s="1">
        <f t="shared" si="3"/>
        <v>0</v>
      </c>
      <c r="L25" s="1">
        <f t="shared" si="10"/>
        <v>0</v>
      </c>
      <c r="M25" s="1">
        <f t="shared" si="11"/>
        <v>0</v>
      </c>
      <c r="N25" s="12">
        <f t="shared" si="4"/>
        <v>0</v>
      </c>
      <c r="O25" s="12" t="e">
        <f t="shared" si="5"/>
        <v>#NUM!</v>
      </c>
      <c r="P25" s="1" t="e">
        <f t="shared" si="12"/>
        <v>#NUM!</v>
      </c>
      <c r="Q25" s="1" t="e">
        <f t="shared" si="6"/>
        <v>#NUM!</v>
      </c>
      <c r="R25" s="1">
        <f t="shared" si="7"/>
        <v>0</v>
      </c>
      <c r="S25" s="1">
        <f t="shared" si="13"/>
        <v>0</v>
      </c>
      <c r="T25" s="1" t="e">
        <f t="shared" si="14"/>
        <v>#NUM!</v>
      </c>
    </row>
    <row r="26" spans="1:20" x14ac:dyDescent="0.25">
      <c r="A26" s="17"/>
      <c r="B26" s="14"/>
      <c r="C26" s="14"/>
      <c r="D26" s="15"/>
      <c r="E26" s="15"/>
      <c r="F26" s="16" t="str">
        <f t="shared" si="8"/>
        <v/>
      </c>
      <c r="G26" s="1">
        <f t="shared" si="9"/>
        <v>0</v>
      </c>
      <c r="H26" s="1">
        <f t="shared" si="0"/>
        <v>31</v>
      </c>
      <c r="I26" s="1">
        <f t="shared" si="1"/>
        <v>31</v>
      </c>
      <c r="J26" s="1">
        <f t="shared" si="2"/>
        <v>0</v>
      </c>
      <c r="K26" s="1">
        <f t="shared" si="3"/>
        <v>0</v>
      </c>
      <c r="L26" s="1">
        <f t="shared" si="10"/>
        <v>0</v>
      </c>
      <c r="M26" s="1">
        <f t="shared" si="11"/>
        <v>0</v>
      </c>
      <c r="N26" s="12">
        <f t="shared" si="4"/>
        <v>0</v>
      </c>
      <c r="O26" s="12" t="e">
        <f t="shared" si="5"/>
        <v>#NUM!</v>
      </c>
      <c r="P26" s="1" t="e">
        <f t="shared" si="12"/>
        <v>#NUM!</v>
      </c>
      <c r="Q26" s="1" t="e">
        <f t="shared" si="6"/>
        <v>#NUM!</v>
      </c>
      <c r="R26" s="1">
        <f t="shared" si="7"/>
        <v>0</v>
      </c>
      <c r="S26" s="1">
        <f t="shared" si="13"/>
        <v>0</v>
      </c>
      <c r="T26" s="1" t="e">
        <f t="shared" si="14"/>
        <v>#NUM!</v>
      </c>
    </row>
    <row r="27" spans="1:20" x14ac:dyDescent="0.25">
      <c r="A27" s="17"/>
      <c r="B27" s="14"/>
      <c r="C27" s="14"/>
      <c r="D27" s="15"/>
      <c r="E27" s="15"/>
      <c r="F27" s="16" t="str">
        <f t="shared" si="8"/>
        <v/>
      </c>
      <c r="G27" s="1">
        <f t="shared" si="9"/>
        <v>0</v>
      </c>
      <c r="H27" s="1">
        <f t="shared" si="0"/>
        <v>31</v>
      </c>
      <c r="I27" s="1">
        <f t="shared" si="1"/>
        <v>31</v>
      </c>
      <c r="J27" s="1">
        <f t="shared" si="2"/>
        <v>0</v>
      </c>
      <c r="K27" s="1">
        <f t="shared" si="3"/>
        <v>0</v>
      </c>
      <c r="L27" s="1">
        <f t="shared" si="10"/>
        <v>0</v>
      </c>
      <c r="M27" s="1">
        <f t="shared" si="11"/>
        <v>0</v>
      </c>
      <c r="N27" s="12">
        <f t="shared" si="4"/>
        <v>0</v>
      </c>
      <c r="O27" s="12" t="e">
        <f t="shared" si="5"/>
        <v>#NUM!</v>
      </c>
      <c r="P27" s="1" t="e">
        <f t="shared" si="12"/>
        <v>#NUM!</v>
      </c>
      <c r="Q27" s="1" t="e">
        <f t="shared" si="6"/>
        <v>#NUM!</v>
      </c>
      <c r="R27" s="1">
        <f t="shared" si="7"/>
        <v>0</v>
      </c>
      <c r="S27" s="1">
        <f t="shared" si="13"/>
        <v>0</v>
      </c>
      <c r="T27" s="1" t="e">
        <f t="shared" si="14"/>
        <v>#NUM!</v>
      </c>
    </row>
    <row r="28" spans="1:20" x14ac:dyDescent="0.25">
      <c r="A28" s="17"/>
      <c r="B28" s="14"/>
      <c r="C28" s="14"/>
      <c r="D28" s="15"/>
      <c r="E28" s="15"/>
      <c r="F28" s="16" t="str">
        <f t="shared" si="8"/>
        <v/>
      </c>
      <c r="G28" s="1">
        <f t="shared" si="9"/>
        <v>0</v>
      </c>
      <c r="H28" s="1">
        <f t="shared" si="0"/>
        <v>31</v>
      </c>
      <c r="I28" s="1">
        <f t="shared" si="1"/>
        <v>31</v>
      </c>
      <c r="J28" s="1">
        <f t="shared" si="2"/>
        <v>0</v>
      </c>
      <c r="K28" s="1">
        <f t="shared" si="3"/>
        <v>0</v>
      </c>
      <c r="L28" s="1">
        <f t="shared" si="10"/>
        <v>0</v>
      </c>
      <c r="M28" s="1">
        <f t="shared" si="11"/>
        <v>0</v>
      </c>
      <c r="N28" s="12">
        <f t="shared" si="4"/>
        <v>0</v>
      </c>
      <c r="O28" s="12" t="e">
        <f t="shared" si="5"/>
        <v>#NUM!</v>
      </c>
      <c r="P28" s="1" t="e">
        <f t="shared" si="12"/>
        <v>#NUM!</v>
      </c>
      <c r="Q28" s="1" t="e">
        <f t="shared" si="6"/>
        <v>#NUM!</v>
      </c>
      <c r="R28" s="1">
        <f t="shared" si="7"/>
        <v>0</v>
      </c>
      <c r="S28" s="1">
        <f t="shared" si="13"/>
        <v>0</v>
      </c>
      <c r="T28" s="1" t="e">
        <f t="shared" si="14"/>
        <v>#NUM!</v>
      </c>
    </row>
    <row r="29" spans="1:20" x14ac:dyDescent="0.25">
      <c r="A29" s="17"/>
      <c r="B29" s="14"/>
      <c r="C29" s="14"/>
      <c r="D29" s="15"/>
      <c r="E29" s="15"/>
      <c r="F29" s="16" t="str">
        <f t="shared" si="8"/>
        <v/>
      </c>
      <c r="G29" s="1">
        <f t="shared" si="9"/>
        <v>0</v>
      </c>
      <c r="H29" s="1">
        <f t="shared" si="0"/>
        <v>31</v>
      </c>
      <c r="I29" s="1">
        <f t="shared" si="1"/>
        <v>31</v>
      </c>
      <c r="J29" s="1">
        <f t="shared" si="2"/>
        <v>0</v>
      </c>
      <c r="K29" s="1">
        <f t="shared" si="3"/>
        <v>0</v>
      </c>
      <c r="L29" s="1">
        <f t="shared" si="10"/>
        <v>0</v>
      </c>
      <c r="M29" s="1">
        <f t="shared" si="11"/>
        <v>0</v>
      </c>
      <c r="N29" s="12">
        <f t="shared" si="4"/>
        <v>0</v>
      </c>
      <c r="O29" s="12" t="e">
        <f t="shared" si="5"/>
        <v>#NUM!</v>
      </c>
      <c r="P29" s="1" t="e">
        <f t="shared" si="12"/>
        <v>#NUM!</v>
      </c>
      <c r="Q29" s="1" t="e">
        <f t="shared" si="6"/>
        <v>#NUM!</v>
      </c>
      <c r="R29" s="1">
        <f t="shared" si="7"/>
        <v>0</v>
      </c>
      <c r="S29" s="1">
        <f t="shared" si="13"/>
        <v>0</v>
      </c>
      <c r="T29" s="1" t="e">
        <f t="shared" si="14"/>
        <v>#NUM!</v>
      </c>
    </row>
    <row r="30" spans="1:20" x14ac:dyDescent="0.25">
      <c r="A30" s="17"/>
      <c r="B30" s="14"/>
      <c r="C30" s="14"/>
      <c r="D30" s="15"/>
      <c r="E30" s="15"/>
      <c r="F30" s="16" t="str">
        <f t="shared" si="8"/>
        <v/>
      </c>
      <c r="G30" s="1">
        <f t="shared" si="9"/>
        <v>0</v>
      </c>
      <c r="H30" s="1">
        <f t="shared" si="0"/>
        <v>31</v>
      </c>
      <c r="I30" s="1">
        <f t="shared" si="1"/>
        <v>31</v>
      </c>
      <c r="J30" s="1">
        <f t="shared" si="2"/>
        <v>0</v>
      </c>
      <c r="K30" s="1">
        <f t="shared" si="3"/>
        <v>0</v>
      </c>
      <c r="L30" s="1">
        <f t="shared" si="10"/>
        <v>0</v>
      </c>
      <c r="M30" s="1">
        <f t="shared" si="11"/>
        <v>0</v>
      </c>
      <c r="N30" s="12">
        <f t="shared" si="4"/>
        <v>0</v>
      </c>
      <c r="O30" s="12" t="e">
        <f t="shared" si="5"/>
        <v>#NUM!</v>
      </c>
      <c r="P30" s="1" t="e">
        <f t="shared" si="12"/>
        <v>#NUM!</v>
      </c>
      <c r="Q30" s="1" t="e">
        <f t="shared" si="6"/>
        <v>#NUM!</v>
      </c>
      <c r="R30" s="1">
        <f t="shared" si="7"/>
        <v>0</v>
      </c>
      <c r="S30" s="1">
        <f t="shared" si="13"/>
        <v>0</v>
      </c>
      <c r="T30" s="1" t="e">
        <f t="shared" si="14"/>
        <v>#NUM!</v>
      </c>
    </row>
    <row r="31" spans="1:20" x14ac:dyDescent="0.25">
      <c r="A31" s="17"/>
      <c r="B31" s="14"/>
      <c r="C31" s="14"/>
      <c r="D31" s="15"/>
      <c r="E31" s="15"/>
      <c r="F31" s="16" t="str">
        <f t="shared" si="8"/>
        <v/>
      </c>
      <c r="G31" s="1">
        <f t="shared" si="9"/>
        <v>0</v>
      </c>
      <c r="H31" s="1">
        <f t="shared" si="0"/>
        <v>31</v>
      </c>
      <c r="I31" s="1">
        <f t="shared" si="1"/>
        <v>31</v>
      </c>
      <c r="J31" s="1">
        <f t="shared" si="2"/>
        <v>0</v>
      </c>
      <c r="K31" s="1">
        <f t="shared" si="3"/>
        <v>0</v>
      </c>
      <c r="L31" s="1">
        <f t="shared" si="10"/>
        <v>0</v>
      </c>
      <c r="M31" s="1">
        <f t="shared" si="11"/>
        <v>0</v>
      </c>
      <c r="N31" s="12">
        <f t="shared" si="4"/>
        <v>0</v>
      </c>
      <c r="O31" s="12" t="e">
        <f t="shared" si="5"/>
        <v>#NUM!</v>
      </c>
      <c r="P31" s="1" t="e">
        <f t="shared" si="12"/>
        <v>#NUM!</v>
      </c>
      <c r="Q31" s="1" t="e">
        <f t="shared" si="6"/>
        <v>#NUM!</v>
      </c>
      <c r="R31" s="1">
        <f t="shared" si="7"/>
        <v>0</v>
      </c>
      <c r="S31" s="1">
        <f t="shared" si="13"/>
        <v>0</v>
      </c>
      <c r="T31" s="1" t="e">
        <f t="shared" si="14"/>
        <v>#NUM!</v>
      </c>
    </row>
    <row r="32" spans="1:20" x14ac:dyDescent="0.25">
      <c r="A32" s="17"/>
      <c r="B32" s="14"/>
      <c r="C32" s="14"/>
      <c r="D32" s="15"/>
      <c r="E32" s="15"/>
      <c r="F32" s="16" t="str">
        <f t="shared" si="8"/>
        <v/>
      </c>
      <c r="G32" s="1">
        <f t="shared" si="9"/>
        <v>0</v>
      </c>
      <c r="H32" s="1">
        <f t="shared" si="0"/>
        <v>31</v>
      </c>
      <c r="I32" s="1">
        <f t="shared" si="1"/>
        <v>31</v>
      </c>
      <c r="J32" s="1">
        <f t="shared" si="2"/>
        <v>0</v>
      </c>
      <c r="K32" s="1">
        <f t="shared" si="3"/>
        <v>0</v>
      </c>
      <c r="L32" s="1">
        <f t="shared" si="10"/>
        <v>0</v>
      </c>
      <c r="M32" s="1">
        <f t="shared" si="11"/>
        <v>0</v>
      </c>
      <c r="N32" s="12">
        <f t="shared" si="4"/>
        <v>0</v>
      </c>
      <c r="O32" s="12" t="e">
        <f t="shared" si="5"/>
        <v>#NUM!</v>
      </c>
      <c r="P32" s="1" t="e">
        <f t="shared" si="12"/>
        <v>#NUM!</v>
      </c>
      <c r="Q32" s="1" t="e">
        <f t="shared" si="6"/>
        <v>#NUM!</v>
      </c>
      <c r="R32" s="1">
        <f t="shared" si="7"/>
        <v>0</v>
      </c>
      <c r="S32" s="1">
        <f t="shared" si="13"/>
        <v>0</v>
      </c>
      <c r="T32" s="1" t="e">
        <f t="shared" si="14"/>
        <v>#NUM!</v>
      </c>
    </row>
    <row r="33" spans="1:20" x14ac:dyDescent="0.25">
      <c r="A33" s="17"/>
      <c r="B33" s="14"/>
      <c r="C33" s="14"/>
      <c r="D33" s="15"/>
      <c r="E33" s="15"/>
      <c r="F33" s="16" t="str">
        <f t="shared" si="8"/>
        <v/>
      </c>
      <c r="G33" s="1">
        <f t="shared" si="9"/>
        <v>0</v>
      </c>
      <c r="H33" s="1">
        <f t="shared" si="0"/>
        <v>31</v>
      </c>
      <c r="I33" s="1">
        <f t="shared" si="1"/>
        <v>31</v>
      </c>
      <c r="J33" s="1">
        <f t="shared" si="2"/>
        <v>0</v>
      </c>
      <c r="K33" s="1">
        <f t="shared" si="3"/>
        <v>0</v>
      </c>
      <c r="L33" s="1">
        <f t="shared" si="10"/>
        <v>0</v>
      </c>
      <c r="M33" s="1">
        <f t="shared" si="11"/>
        <v>0</v>
      </c>
      <c r="N33" s="12">
        <f t="shared" si="4"/>
        <v>0</v>
      </c>
      <c r="O33" s="12" t="e">
        <f t="shared" si="5"/>
        <v>#NUM!</v>
      </c>
      <c r="P33" s="1" t="e">
        <f t="shared" si="12"/>
        <v>#NUM!</v>
      </c>
      <c r="Q33" s="1" t="e">
        <f t="shared" si="6"/>
        <v>#NUM!</v>
      </c>
      <c r="R33" s="1">
        <f t="shared" si="7"/>
        <v>0</v>
      </c>
      <c r="S33" s="1">
        <f t="shared" si="13"/>
        <v>0</v>
      </c>
      <c r="T33" s="1" t="e">
        <f t="shared" si="14"/>
        <v>#NUM!</v>
      </c>
    </row>
    <row r="34" spans="1:20" x14ac:dyDescent="0.25">
      <c r="A34" s="17"/>
      <c r="B34" s="14"/>
      <c r="C34" s="14"/>
      <c r="D34" s="15"/>
      <c r="E34" s="15"/>
      <c r="F34" s="16" t="str">
        <f t="shared" si="8"/>
        <v/>
      </c>
      <c r="G34" s="1">
        <f t="shared" si="9"/>
        <v>0</v>
      </c>
      <c r="H34" s="1">
        <f t="shared" si="0"/>
        <v>31</v>
      </c>
      <c r="I34" s="1">
        <f t="shared" si="1"/>
        <v>31</v>
      </c>
      <c r="J34" s="1">
        <f t="shared" si="2"/>
        <v>0</v>
      </c>
      <c r="K34" s="1">
        <f t="shared" si="3"/>
        <v>0</v>
      </c>
      <c r="L34" s="1">
        <f t="shared" si="10"/>
        <v>0</v>
      </c>
      <c r="M34" s="1">
        <f t="shared" si="11"/>
        <v>0</v>
      </c>
      <c r="N34" s="12">
        <f t="shared" si="4"/>
        <v>0</v>
      </c>
      <c r="O34" s="12" t="e">
        <f t="shared" si="5"/>
        <v>#NUM!</v>
      </c>
      <c r="P34" s="1" t="e">
        <f t="shared" si="12"/>
        <v>#NUM!</v>
      </c>
      <c r="Q34" s="1" t="e">
        <f t="shared" si="6"/>
        <v>#NUM!</v>
      </c>
      <c r="R34" s="1">
        <f t="shared" si="7"/>
        <v>0</v>
      </c>
      <c r="S34" s="1">
        <f t="shared" si="13"/>
        <v>0</v>
      </c>
      <c r="T34" s="1" t="e">
        <f t="shared" si="14"/>
        <v>#NUM!</v>
      </c>
    </row>
    <row r="35" spans="1:20" x14ac:dyDescent="0.25">
      <c r="A35" s="17"/>
      <c r="B35" s="14"/>
      <c r="C35" s="14"/>
      <c r="D35" s="15"/>
      <c r="E35" s="15"/>
      <c r="F35" s="16" t="str">
        <f t="shared" si="8"/>
        <v/>
      </c>
      <c r="G35" s="1">
        <f t="shared" si="9"/>
        <v>0</v>
      </c>
      <c r="H35" s="1">
        <f t="shared" si="0"/>
        <v>31</v>
      </c>
      <c r="I35" s="1">
        <f t="shared" si="1"/>
        <v>31</v>
      </c>
      <c r="J35" s="1">
        <f t="shared" si="2"/>
        <v>0</v>
      </c>
      <c r="K35" s="1">
        <f t="shared" si="3"/>
        <v>0</v>
      </c>
      <c r="L35" s="1">
        <f t="shared" si="10"/>
        <v>0</v>
      </c>
      <c r="M35" s="1">
        <f t="shared" si="11"/>
        <v>0</v>
      </c>
      <c r="N35" s="12">
        <f t="shared" si="4"/>
        <v>0</v>
      </c>
      <c r="O35" s="12" t="e">
        <f t="shared" si="5"/>
        <v>#NUM!</v>
      </c>
      <c r="P35" s="1" t="e">
        <f t="shared" si="12"/>
        <v>#NUM!</v>
      </c>
      <c r="Q35" s="1" t="e">
        <f t="shared" si="6"/>
        <v>#NUM!</v>
      </c>
      <c r="R35" s="1">
        <f t="shared" si="7"/>
        <v>0</v>
      </c>
      <c r="S35" s="1">
        <f t="shared" si="13"/>
        <v>0</v>
      </c>
      <c r="T35" s="1" t="e">
        <f t="shared" si="14"/>
        <v>#NUM!</v>
      </c>
    </row>
    <row r="36" spans="1:20" x14ac:dyDescent="0.25">
      <c r="A36" s="17"/>
      <c r="B36" s="14"/>
      <c r="C36" s="14"/>
      <c r="D36" s="15"/>
      <c r="E36" s="15"/>
      <c r="F36" s="16" t="str">
        <f t="shared" si="8"/>
        <v/>
      </c>
      <c r="G36" s="1">
        <f t="shared" si="9"/>
        <v>0</v>
      </c>
      <c r="H36" s="1">
        <f t="shared" si="0"/>
        <v>31</v>
      </c>
      <c r="I36" s="1">
        <f t="shared" si="1"/>
        <v>31</v>
      </c>
      <c r="J36" s="1">
        <f t="shared" si="2"/>
        <v>0</v>
      </c>
      <c r="K36" s="1">
        <f t="shared" si="3"/>
        <v>0</v>
      </c>
      <c r="L36" s="1">
        <f t="shared" si="10"/>
        <v>0</v>
      </c>
      <c r="M36" s="1">
        <f t="shared" si="11"/>
        <v>0</v>
      </c>
      <c r="N36" s="12">
        <f t="shared" si="4"/>
        <v>0</v>
      </c>
      <c r="O36" s="12" t="e">
        <f t="shared" si="5"/>
        <v>#NUM!</v>
      </c>
      <c r="P36" s="1" t="e">
        <f t="shared" si="12"/>
        <v>#NUM!</v>
      </c>
      <c r="Q36" s="1" t="e">
        <f t="shared" si="6"/>
        <v>#NUM!</v>
      </c>
      <c r="R36" s="1">
        <f t="shared" si="7"/>
        <v>0</v>
      </c>
      <c r="S36" s="1">
        <f t="shared" si="13"/>
        <v>0</v>
      </c>
      <c r="T36" s="1" t="e">
        <f t="shared" si="14"/>
        <v>#NUM!</v>
      </c>
    </row>
    <row r="37" spans="1:20" x14ac:dyDescent="0.25">
      <c r="A37" s="17"/>
      <c r="B37" s="14"/>
      <c r="C37" s="14"/>
      <c r="D37" s="15"/>
      <c r="E37" s="15"/>
      <c r="F37" s="16" t="str">
        <f t="shared" si="8"/>
        <v/>
      </c>
      <c r="G37" s="1">
        <f t="shared" si="9"/>
        <v>0</v>
      </c>
      <c r="H37" s="1">
        <f t="shared" si="0"/>
        <v>31</v>
      </c>
      <c r="I37" s="1">
        <f t="shared" si="1"/>
        <v>31</v>
      </c>
      <c r="J37" s="1">
        <f t="shared" si="2"/>
        <v>0</v>
      </c>
      <c r="K37" s="1">
        <f t="shared" si="3"/>
        <v>0</v>
      </c>
      <c r="L37" s="1">
        <f t="shared" si="10"/>
        <v>0</v>
      </c>
      <c r="M37" s="1">
        <f t="shared" si="11"/>
        <v>0</v>
      </c>
      <c r="N37" s="12">
        <f t="shared" si="4"/>
        <v>0</v>
      </c>
      <c r="O37" s="12" t="e">
        <f t="shared" si="5"/>
        <v>#NUM!</v>
      </c>
      <c r="P37" s="1" t="e">
        <f t="shared" si="12"/>
        <v>#NUM!</v>
      </c>
      <c r="Q37" s="1" t="e">
        <f t="shared" si="6"/>
        <v>#NUM!</v>
      </c>
      <c r="R37" s="1">
        <f t="shared" si="7"/>
        <v>0</v>
      </c>
      <c r="S37" s="1">
        <f t="shared" si="13"/>
        <v>0</v>
      </c>
      <c r="T37" s="1" t="e">
        <f t="shared" si="14"/>
        <v>#NUM!</v>
      </c>
    </row>
    <row r="38" spans="1:20" x14ac:dyDescent="0.25">
      <c r="A38" s="17"/>
      <c r="B38" s="14"/>
      <c r="C38" s="14"/>
      <c r="D38" s="15"/>
      <c r="E38" s="15"/>
      <c r="F38" s="16" t="str">
        <f t="shared" si="8"/>
        <v/>
      </c>
      <c r="G38" s="1">
        <f t="shared" si="9"/>
        <v>0</v>
      </c>
      <c r="H38" s="1">
        <f t="shared" si="0"/>
        <v>31</v>
      </c>
      <c r="I38" s="1">
        <f t="shared" si="1"/>
        <v>31</v>
      </c>
      <c r="J38" s="1">
        <f t="shared" si="2"/>
        <v>0</v>
      </c>
      <c r="K38" s="1">
        <f t="shared" si="3"/>
        <v>0</v>
      </c>
      <c r="L38" s="1">
        <f t="shared" si="10"/>
        <v>0</v>
      </c>
      <c r="M38" s="1">
        <f t="shared" si="11"/>
        <v>0</v>
      </c>
      <c r="N38" s="12">
        <f t="shared" si="4"/>
        <v>0</v>
      </c>
      <c r="O38" s="12" t="e">
        <f t="shared" si="5"/>
        <v>#NUM!</v>
      </c>
      <c r="P38" s="1" t="e">
        <f t="shared" si="12"/>
        <v>#NUM!</v>
      </c>
      <c r="Q38" s="1" t="e">
        <f t="shared" si="6"/>
        <v>#NUM!</v>
      </c>
      <c r="R38" s="1">
        <f t="shared" si="7"/>
        <v>0</v>
      </c>
      <c r="S38" s="1">
        <f t="shared" si="13"/>
        <v>0</v>
      </c>
      <c r="T38" s="1" t="e">
        <f t="shared" si="14"/>
        <v>#NUM!</v>
      </c>
    </row>
    <row r="39" spans="1:20" x14ac:dyDescent="0.25">
      <c r="A39" s="17"/>
      <c r="B39" s="14"/>
      <c r="C39" s="14"/>
      <c r="D39" s="15"/>
      <c r="E39" s="15"/>
      <c r="F39" s="16" t="str">
        <f t="shared" si="8"/>
        <v/>
      </c>
      <c r="G39" s="1">
        <f t="shared" si="9"/>
        <v>0</v>
      </c>
      <c r="H39" s="1">
        <f t="shared" si="0"/>
        <v>31</v>
      </c>
      <c r="I39" s="1">
        <f t="shared" si="1"/>
        <v>31</v>
      </c>
      <c r="J39" s="1">
        <f t="shared" si="2"/>
        <v>0</v>
      </c>
      <c r="K39" s="1">
        <f t="shared" si="3"/>
        <v>0</v>
      </c>
      <c r="L39" s="1">
        <f t="shared" si="10"/>
        <v>0</v>
      </c>
      <c r="M39" s="1">
        <f t="shared" si="11"/>
        <v>0</v>
      </c>
      <c r="N39" s="12">
        <f t="shared" si="4"/>
        <v>0</v>
      </c>
      <c r="O39" s="12" t="e">
        <f t="shared" si="5"/>
        <v>#NUM!</v>
      </c>
      <c r="P39" s="1" t="e">
        <f t="shared" si="12"/>
        <v>#NUM!</v>
      </c>
      <c r="Q39" s="1" t="e">
        <f t="shared" si="6"/>
        <v>#NUM!</v>
      </c>
      <c r="R39" s="1">
        <f t="shared" si="7"/>
        <v>0</v>
      </c>
      <c r="S39" s="1">
        <f t="shared" si="13"/>
        <v>0</v>
      </c>
      <c r="T39" s="1" t="e">
        <f t="shared" si="14"/>
        <v>#NUM!</v>
      </c>
    </row>
    <row r="40" spans="1:20" x14ac:dyDescent="0.25">
      <c r="A40" s="17"/>
      <c r="B40" s="14"/>
      <c r="C40" s="14"/>
      <c r="D40" s="15"/>
      <c r="E40" s="15"/>
      <c r="F40" s="16" t="str">
        <f t="shared" si="8"/>
        <v/>
      </c>
      <c r="G40" s="1">
        <f t="shared" si="9"/>
        <v>0</v>
      </c>
      <c r="H40" s="1">
        <f t="shared" si="0"/>
        <v>31</v>
      </c>
      <c r="I40" s="1">
        <f t="shared" si="1"/>
        <v>31</v>
      </c>
      <c r="J40" s="1">
        <f t="shared" si="2"/>
        <v>0</v>
      </c>
      <c r="K40" s="1">
        <f t="shared" si="3"/>
        <v>0</v>
      </c>
      <c r="L40" s="1">
        <f t="shared" si="10"/>
        <v>0</v>
      </c>
      <c r="M40" s="1">
        <f t="shared" si="11"/>
        <v>0</v>
      </c>
      <c r="N40" s="12">
        <f t="shared" si="4"/>
        <v>0</v>
      </c>
      <c r="O40" s="12" t="e">
        <f t="shared" si="5"/>
        <v>#NUM!</v>
      </c>
      <c r="P40" s="1" t="e">
        <f t="shared" si="12"/>
        <v>#NUM!</v>
      </c>
      <c r="Q40" s="1" t="e">
        <f t="shared" si="6"/>
        <v>#NUM!</v>
      </c>
      <c r="R40" s="1">
        <f t="shared" si="7"/>
        <v>0</v>
      </c>
      <c r="S40" s="1">
        <f t="shared" si="13"/>
        <v>0</v>
      </c>
      <c r="T40" s="1" t="e">
        <f t="shared" si="14"/>
        <v>#NUM!</v>
      </c>
    </row>
    <row r="41" spans="1:20" x14ac:dyDescent="0.25">
      <c r="A41" s="17"/>
      <c r="B41" s="18"/>
      <c r="C41" s="18"/>
      <c r="D41" s="19"/>
      <c r="E41" s="19"/>
      <c r="F41" s="16" t="str">
        <f t="shared" si="8"/>
        <v/>
      </c>
      <c r="G41" s="1">
        <f t="shared" si="9"/>
        <v>0</v>
      </c>
      <c r="H41" s="1">
        <f t="shared" si="0"/>
        <v>31</v>
      </c>
      <c r="I41" s="1">
        <f t="shared" si="1"/>
        <v>31</v>
      </c>
      <c r="J41" s="1">
        <f t="shared" si="2"/>
        <v>0</v>
      </c>
      <c r="K41" s="1">
        <f t="shared" si="3"/>
        <v>0</v>
      </c>
      <c r="L41" s="1">
        <f t="shared" si="10"/>
        <v>0</v>
      </c>
      <c r="M41" s="1">
        <f t="shared" si="11"/>
        <v>0</v>
      </c>
      <c r="N41" s="12">
        <f t="shared" si="4"/>
        <v>0</v>
      </c>
      <c r="O41" s="12" t="e">
        <f t="shared" si="5"/>
        <v>#NUM!</v>
      </c>
      <c r="P41" s="1" t="e">
        <f t="shared" si="12"/>
        <v>#NUM!</v>
      </c>
      <c r="Q41" s="1" t="e">
        <f t="shared" si="6"/>
        <v>#NUM!</v>
      </c>
      <c r="R41" s="1">
        <f t="shared" si="7"/>
        <v>0</v>
      </c>
      <c r="S41" s="1">
        <f t="shared" si="13"/>
        <v>0</v>
      </c>
      <c r="T41" s="1" t="e">
        <f t="shared" si="14"/>
        <v>#NUM!</v>
      </c>
    </row>
    <row r="42" spans="1:20" x14ac:dyDescent="0.25">
      <c r="A42" s="17"/>
      <c r="B42" s="18"/>
      <c r="C42" s="18"/>
      <c r="D42" s="19"/>
      <c r="E42" s="19"/>
      <c r="F42" s="16" t="str">
        <f t="shared" si="8"/>
        <v/>
      </c>
      <c r="G42" s="1">
        <f t="shared" si="9"/>
        <v>0</v>
      </c>
      <c r="H42" s="1">
        <f t="shared" si="0"/>
        <v>31</v>
      </c>
      <c r="I42" s="1">
        <f t="shared" si="1"/>
        <v>31</v>
      </c>
      <c r="J42" s="1">
        <f t="shared" si="2"/>
        <v>0</v>
      </c>
      <c r="K42" s="1">
        <f t="shared" si="3"/>
        <v>0</v>
      </c>
      <c r="L42" s="1">
        <f t="shared" si="10"/>
        <v>0</v>
      </c>
      <c r="M42" s="1">
        <f t="shared" si="11"/>
        <v>0</v>
      </c>
      <c r="N42" s="12">
        <f t="shared" si="4"/>
        <v>0</v>
      </c>
      <c r="O42" s="12" t="e">
        <f t="shared" si="5"/>
        <v>#NUM!</v>
      </c>
      <c r="P42" s="1" t="e">
        <f t="shared" si="12"/>
        <v>#NUM!</v>
      </c>
      <c r="Q42" s="1" t="e">
        <f t="shared" si="6"/>
        <v>#NUM!</v>
      </c>
      <c r="R42" s="1">
        <f t="shared" si="7"/>
        <v>0</v>
      </c>
      <c r="S42" s="1">
        <f t="shared" si="13"/>
        <v>0</v>
      </c>
      <c r="T42" s="1" t="e">
        <f t="shared" si="14"/>
        <v>#NUM!</v>
      </c>
    </row>
    <row r="43" spans="1:20" x14ac:dyDescent="0.25">
      <c r="A43" s="17"/>
      <c r="B43" s="18"/>
      <c r="C43" s="18"/>
      <c r="D43" s="19"/>
      <c r="E43" s="19"/>
      <c r="F43" s="16" t="str">
        <f t="shared" si="8"/>
        <v/>
      </c>
      <c r="G43" s="1">
        <f t="shared" si="9"/>
        <v>0</v>
      </c>
      <c r="H43" s="1">
        <f t="shared" si="0"/>
        <v>31</v>
      </c>
      <c r="I43" s="1">
        <f t="shared" si="1"/>
        <v>31</v>
      </c>
      <c r="J43" s="1">
        <f t="shared" si="2"/>
        <v>0</v>
      </c>
      <c r="K43" s="1">
        <f t="shared" si="3"/>
        <v>0</v>
      </c>
      <c r="L43" s="1">
        <f t="shared" si="10"/>
        <v>0</v>
      </c>
      <c r="M43" s="1">
        <f t="shared" si="11"/>
        <v>0</v>
      </c>
      <c r="N43" s="12">
        <f t="shared" si="4"/>
        <v>0</v>
      </c>
      <c r="O43" s="12" t="e">
        <f t="shared" si="5"/>
        <v>#NUM!</v>
      </c>
      <c r="P43" s="1" t="e">
        <f t="shared" si="12"/>
        <v>#NUM!</v>
      </c>
      <c r="Q43" s="1" t="e">
        <f t="shared" si="6"/>
        <v>#NUM!</v>
      </c>
      <c r="R43" s="1">
        <f t="shared" si="7"/>
        <v>0</v>
      </c>
      <c r="S43" s="1">
        <f t="shared" si="13"/>
        <v>0</v>
      </c>
      <c r="T43" s="1" t="e">
        <f t="shared" si="14"/>
        <v>#NUM!</v>
      </c>
    </row>
    <row r="44" spans="1:20" x14ac:dyDescent="0.25">
      <c r="A44" s="17"/>
      <c r="B44" s="18"/>
      <c r="C44" s="18"/>
      <c r="D44" s="19"/>
      <c r="E44" s="19"/>
      <c r="F44" s="16" t="str">
        <f t="shared" si="8"/>
        <v/>
      </c>
      <c r="G44" s="1">
        <f t="shared" si="9"/>
        <v>0</v>
      </c>
      <c r="H44" s="1">
        <f t="shared" si="0"/>
        <v>31</v>
      </c>
      <c r="I44" s="1">
        <f t="shared" si="1"/>
        <v>31</v>
      </c>
      <c r="J44" s="1">
        <f t="shared" si="2"/>
        <v>0</v>
      </c>
      <c r="K44" s="1">
        <f t="shared" si="3"/>
        <v>0</v>
      </c>
      <c r="L44" s="1">
        <f t="shared" si="10"/>
        <v>0</v>
      </c>
      <c r="M44" s="1">
        <f t="shared" si="11"/>
        <v>0</v>
      </c>
      <c r="N44" s="12">
        <f t="shared" si="4"/>
        <v>0</v>
      </c>
      <c r="O44" s="12" t="e">
        <f t="shared" si="5"/>
        <v>#NUM!</v>
      </c>
      <c r="P44" s="1" t="e">
        <f t="shared" si="12"/>
        <v>#NUM!</v>
      </c>
      <c r="Q44" s="1" t="e">
        <f t="shared" si="6"/>
        <v>#NUM!</v>
      </c>
      <c r="R44" s="1">
        <f t="shared" si="7"/>
        <v>0</v>
      </c>
      <c r="S44" s="1">
        <f t="shared" si="13"/>
        <v>0</v>
      </c>
      <c r="T44" s="1" t="e">
        <f t="shared" si="14"/>
        <v>#NUM!</v>
      </c>
    </row>
    <row r="45" spans="1:20" x14ac:dyDescent="0.25">
      <c r="A45" s="17"/>
      <c r="B45" s="18"/>
      <c r="C45" s="18"/>
      <c r="D45" s="19"/>
      <c r="E45" s="19"/>
      <c r="F45" s="16" t="str">
        <f t="shared" si="8"/>
        <v/>
      </c>
      <c r="G45" s="1">
        <f t="shared" si="9"/>
        <v>0</v>
      </c>
      <c r="H45" s="1">
        <f t="shared" si="0"/>
        <v>31</v>
      </c>
      <c r="I45" s="1">
        <f t="shared" si="1"/>
        <v>31</v>
      </c>
      <c r="J45" s="1">
        <f t="shared" si="2"/>
        <v>0</v>
      </c>
      <c r="K45" s="1">
        <f t="shared" si="3"/>
        <v>0</v>
      </c>
      <c r="L45" s="1">
        <f t="shared" si="10"/>
        <v>0</v>
      </c>
      <c r="M45" s="1">
        <f t="shared" si="11"/>
        <v>0</v>
      </c>
      <c r="N45" s="12">
        <f t="shared" si="4"/>
        <v>0</v>
      </c>
      <c r="O45" s="12" t="e">
        <f t="shared" si="5"/>
        <v>#NUM!</v>
      </c>
      <c r="P45" s="1" t="e">
        <f t="shared" si="12"/>
        <v>#NUM!</v>
      </c>
      <c r="Q45" s="1" t="e">
        <f t="shared" si="6"/>
        <v>#NUM!</v>
      </c>
      <c r="R45" s="1">
        <f t="shared" si="7"/>
        <v>0</v>
      </c>
      <c r="S45" s="1">
        <f t="shared" si="13"/>
        <v>0</v>
      </c>
      <c r="T45" s="1" t="e">
        <f t="shared" si="14"/>
        <v>#NUM!</v>
      </c>
    </row>
    <row r="46" spans="1:20" x14ac:dyDescent="0.25">
      <c r="A46" s="17"/>
      <c r="B46" s="18"/>
      <c r="C46" s="18"/>
      <c r="D46" s="19"/>
      <c r="E46" s="19"/>
      <c r="F46" s="16" t="str">
        <f t="shared" si="8"/>
        <v/>
      </c>
      <c r="G46" s="1">
        <f t="shared" si="9"/>
        <v>0</v>
      </c>
      <c r="H46" s="1">
        <f t="shared" si="0"/>
        <v>31</v>
      </c>
      <c r="I46" s="1">
        <f t="shared" si="1"/>
        <v>31</v>
      </c>
      <c r="J46" s="1">
        <f t="shared" si="2"/>
        <v>0</v>
      </c>
      <c r="K46" s="1">
        <f t="shared" si="3"/>
        <v>0</v>
      </c>
      <c r="L46" s="1">
        <f t="shared" si="10"/>
        <v>0</v>
      </c>
      <c r="M46" s="1">
        <f t="shared" si="11"/>
        <v>0</v>
      </c>
      <c r="N46" s="12">
        <f t="shared" si="4"/>
        <v>0</v>
      </c>
      <c r="O46" s="12" t="e">
        <f t="shared" si="5"/>
        <v>#NUM!</v>
      </c>
      <c r="P46" s="1" t="e">
        <f t="shared" si="12"/>
        <v>#NUM!</v>
      </c>
      <c r="Q46" s="1" t="e">
        <f t="shared" si="6"/>
        <v>#NUM!</v>
      </c>
      <c r="R46" s="1">
        <f t="shared" si="7"/>
        <v>0</v>
      </c>
      <c r="S46" s="1">
        <f t="shared" si="13"/>
        <v>0</v>
      </c>
      <c r="T46" s="1" t="e">
        <f t="shared" si="14"/>
        <v>#NUM!</v>
      </c>
    </row>
    <row r="47" spans="1:20" x14ac:dyDescent="0.25">
      <c r="A47" s="17"/>
      <c r="B47" s="18"/>
      <c r="C47" s="18"/>
      <c r="D47" s="19"/>
      <c r="E47" s="19"/>
      <c r="F47" s="16" t="str">
        <f t="shared" si="8"/>
        <v/>
      </c>
      <c r="G47" s="1">
        <f t="shared" si="9"/>
        <v>0</v>
      </c>
      <c r="H47" s="1">
        <f t="shared" si="0"/>
        <v>31</v>
      </c>
      <c r="I47" s="1">
        <f t="shared" si="1"/>
        <v>31</v>
      </c>
      <c r="J47" s="1">
        <f t="shared" si="2"/>
        <v>0</v>
      </c>
      <c r="K47" s="1">
        <f t="shared" si="3"/>
        <v>0</v>
      </c>
      <c r="L47" s="1">
        <f t="shared" si="10"/>
        <v>0</v>
      </c>
      <c r="M47" s="1">
        <f t="shared" si="11"/>
        <v>0</v>
      </c>
      <c r="N47" s="12">
        <f t="shared" si="4"/>
        <v>0</v>
      </c>
      <c r="O47" s="12" t="e">
        <f t="shared" si="5"/>
        <v>#NUM!</v>
      </c>
      <c r="P47" s="1" t="e">
        <f t="shared" si="12"/>
        <v>#NUM!</v>
      </c>
      <c r="Q47" s="1" t="e">
        <f t="shared" si="6"/>
        <v>#NUM!</v>
      </c>
      <c r="R47" s="1">
        <f t="shared" si="7"/>
        <v>0</v>
      </c>
      <c r="S47" s="1">
        <f t="shared" si="13"/>
        <v>0</v>
      </c>
      <c r="T47" s="1" t="e">
        <f t="shared" si="14"/>
        <v>#NUM!</v>
      </c>
    </row>
    <row r="48" spans="1:20" x14ac:dyDescent="0.25">
      <c r="A48" s="17"/>
      <c r="B48" s="18"/>
      <c r="C48" s="18"/>
      <c r="D48" s="19"/>
      <c r="E48" s="19"/>
      <c r="F48" s="16" t="str">
        <f t="shared" si="8"/>
        <v/>
      </c>
      <c r="G48" s="1">
        <f t="shared" si="9"/>
        <v>0</v>
      </c>
      <c r="H48" s="1">
        <f t="shared" si="0"/>
        <v>31</v>
      </c>
      <c r="I48" s="1">
        <f t="shared" si="1"/>
        <v>31</v>
      </c>
      <c r="J48" s="1">
        <f t="shared" si="2"/>
        <v>0</v>
      </c>
      <c r="K48" s="1">
        <f t="shared" si="3"/>
        <v>0</v>
      </c>
      <c r="L48" s="1">
        <f t="shared" si="10"/>
        <v>0</v>
      </c>
      <c r="M48" s="1">
        <f t="shared" si="11"/>
        <v>0</v>
      </c>
      <c r="N48" s="12">
        <f t="shared" si="4"/>
        <v>0</v>
      </c>
      <c r="O48" s="12" t="e">
        <f t="shared" si="5"/>
        <v>#NUM!</v>
      </c>
      <c r="P48" s="1" t="e">
        <f t="shared" si="12"/>
        <v>#NUM!</v>
      </c>
      <c r="Q48" s="1" t="e">
        <f t="shared" si="6"/>
        <v>#NUM!</v>
      </c>
      <c r="R48" s="1">
        <f t="shared" si="7"/>
        <v>0</v>
      </c>
      <c r="S48" s="1">
        <f t="shared" si="13"/>
        <v>0</v>
      </c>
      <c r="T48" s="1" t="e">
        <f t="shared" si="14"/>
        <v>#NUM!</v>
      </c>
    </row>
    <row r="49" spans="1:20" x14ac:dyDescent="0.25">
      <c r="A49" s="17"/>
      <c r="B49" s="18"/>
      <c r="C49" s="18"/>
      <c r="D49" s="19"/>
      <c r="E49" s="19"/>
      <c r="F49" s="16" t="str">
        <f t="shared" si="8"/>
        <v/>
      </c>
      <c r="G49" s="1">
        <f t="shared" si="9"/>
        <v>0</v>
      </c>
      <c r="H49" s="1">
        <f t="shared" si="0"/>
        <v>31</v>
      </c>
      <c r="I49" s="1">
        <f t="shared" si="1"/>
        <v>31</v>
      </c>
      <c r="J49" s="1">
        <f t="shared" si="2"/>
        <v>0</v>
      </c>
      <c r="K49" s="1">
        <f t="shared" si="3"/>
        <v>0</v>
      </c>
      <c r="L49" s="1">
        <f t="shared" si="10"/>
        <v>0</v>
      </c>
      <c r="M49" s="1">
        <f t="shared" si="11"/>
        <v>0</v>
      </c>
      <c r="N49" s="12">
        <f t="shared" si="4"/>
        <v>0</v>
      </c>
      <c r="O49" s="12" t="e">
        <f t="shared" si="5"/>
        <v>#NUM!</v>
      </c>
      <c r="P49" s="1" t="e">
        <f t="shared" si="12"/>
        <v>#NUM!</v>
      </c>
      <c r="Q49" s="1" t="e">
        <f t="shared" si="6"/>
        <v>#NUM!</v>
      </c>
      <c r="R49" s="1">
        <f t="shared" si="7"/>
        <v>0</v>
      </c>
      <c r="S49" s="1">
        <f t="shared" si="13"/>
        <v>0</v>
      </c>
      <c r="T49" s="1" t="e">
        <f t="shared" si="14"/>
        <v>#NUM!</v>
      </c>
    </row>
    <row r="50" spans="1:20" ht="15.75" thickBot="1" x14ac:dyDescent="0.3">
      <c r="A50" s="20"/>
      <c r="B50" s="21"/>
      <c r="C50" s="21"/>
      <c r="D50" s="22"/>
      <c r="E50" s="22"/>
      <c r="F50" s="23" t="str">
        <f t="shared" si="8"/>
        <v/>
      </c>
      <c r="G50" s="1">
        <f t="shared" si="9"/>
        <v>0</v>
      </c>
      <c r="H50" s="1">
        <f t="shared" si="0"/>
        <v>31</v>
      </c>
      <c r="I50" s="1">
        <f t="shared" si="1"/>
        <v>31</v>
      </c>
      <c r="J50" s="1">
        <f t="shared" si="2"/>
        <v>0</v>
      </c>
      <c r="K50" s="1">
        <f t="shared" si="3"/>
        <v>0</v>
      </c>
      <c r="L50" s="1">
        <f t="shared" si="10"/>
        <v>0</v>
      </c>
      <c r="M50" s="1">
        <f t="shared" si="11"/>
        <v>0</v>
      </c>
      <c r="N50" s="12">
        <f t="shared" si="4"/>
        <v>0</v>
      </c>
      <c r="O50" s="12" t="e">
        <f t="shared" si="5"/>
        <v>#NUM!</v>
      </c>
      <c r="P50" s="1" t="e">
        <f t="shared" si="12"/>
        <v>#NUM!</v>
      </c>
      <c r="Q50" s="1" t="e">
        <f t="shared" si="6"/>
        <v>#NUM!</v>
      </c>
      <c r="R50" s="1">
        <f t="shared" si="7"/>
        <v>0</v>
      </c>
      <c r="S50" s="1">
        <f t="shared" si="13"/>
        <v>0</v>
      </c>
      <c r="T50" s="1" t="e">
        <f t="shared" si="14"/>
        <v>#NUM!</v>
      </c>
    </row>
    <row r="51" spans="1:20" x14ac:dyDescent="0.25">
      <c r="A51" s="24"/>
      <c r="B51" s="24"/>
      <c r="C51" s="24"/>
      <c r="D51" s="25"/>
      <c r="E51" s="25"/>
      <c r="F51" s="26" t="str">
        <f>IF(ISBLANK(D51),"",Q51-T51)</f>
        <v/>
      </c>
      <c r="N51" s="12"/>
      <c r="O51" s="12"/>
    </row>
  </sheetData>
  <sheetProtection algorithmName="SHA-512" hashValue="rrsleSNGTWqnYyO1aRbTzg2JNIUXKu1VN9ICxugDTAd6nKby7SvO7K5eWMYJwpIBjV/LbU4dC+7GCt8yRiM7hA==" saltValue="RdNbqLDcSTgpUfzsK2Dr8g==" spinCount="100000" sheet="1" objects="1" scenarios="1" selectLockedCells="1"/>
  <mergeCells count="5">
    <mergeCell ref="A1:F1"/>
    <mergeCell ref="B2:F2"/>
    <mergeCell ref="B3:F3"/>
    <mergeCell ref="B4:D4"/>
    <mergeCell ref="B5:D5"/>
  </mergeCells>
  <conditionalFormatting sqref="A20:F50 A7:A19 F7:F19">
    <cfRule type="expression" dxfId="2" priority="8">
      <formula>MOD(ROW(),2)=1</formula>
    </cfRule>
  </conditionalFormatting>
  <conditionalFormatting sqref="B7:E19">
    <cfRule type="expression" dxfId="1" priority="3">
      <formula>MOD(ROW(),2)=1</formula>
    </cfRule>
  </conditionalFormatting>
  <conditionalFormatting sqref="A7:F50">
    <cfRule type="expression" dxfId="0" priority="1">
      <formula>VALUE($G7)&gt;0</formula>
    </cfRule>
  </conditionalFormatting>
  <dataValidations count="2">
    <dataValidation type="date" operator="greaterThan" allowBlank="1" showInputMessage="1" showErrorMessage="1" sqref="B7:C19">
      <formula1>367</formula1>
    </dataValidation>
    <dataValidation type="whole" allowBlank="1" showInputMessage="1" showErrorMessage="1" sqref="D7:E19">
      <formula1>0</formula1>
      <formula2>99999</formula2>
    </dataValidation>
  </dataValidations>
  <pageMargins left="0.7" right="0.7" top="0.75" bottom="0.75" header="0.3" footer="0.3"/>
  <pageSetup scale="93" orientation="portrait" horizontalDpi="300" verticalDpi="300" r:id="rId1"/>
  <headerFooter>
    <oddFooter>&amp;C© SHCC 2019
Revised 10/1/20 Rev. 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Housing Authority of the City of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Feely</dc:creator>
  <cp:lastModifiedBy>Ann Hittner</cp:lastModifiedBy>
  <cp:lastPrinted>2019-08-29T14:12:08Z</cp:lastPrinted>
  <dcterms:created xsi:type="dcterms:W3CDTF">2019-08-29T14:07:57Z</dcterms:created>
  <dcterms:modified xsi:type="dcterms:W3CDTF">2020-11-13T21:31:25Z</dcterms:modified>
</cp:coreProperties>
</file>